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16"/>
  <workbookPr/>
  <xr:revisionPtr revIDLastSave="0" documentId="11_6B089B0AE077020E81BE3C6844A4736992749831" xr6:coauthVersionLast="47" xr6:coauthVersionMax="47" xr10:uidLastSave="{00000000-0000-0000-0000-000000000000}"/>
  <bookViews>
    <workbookView xWindow="0" yWindow="0" windowWidth="17250" windowHeight="5640" xr2:uid="{00000000-000D-0000-FFFF-FFFF00000000}"/>
  </bookViews>
  <sheets>
    <sheet name="Inicio" sheetId="1" r:id="rId1"/>
    <sheet name="Pagos mensuales" sheetId="5" r:id="rId2"/>
  </sheets>
  <externalReferences>
    <externalReference r:id="rId3"/>
  </externalReferences>
  <calcPr calcId="145621" iterate="1"/>
</workbook>
</file>

<file path=xl/calcChain.xml><?xml version="1.0" encoding="utf-8"?>
<calcChain xmlns="http://schemas.openxmlformats.org/spreadsheetml/2006/main">
  <c r="R33" i="5" l="1"/>
  <c r="Q33" i="5"/>
  <c r="P33" i="5"/>
  <c r="O33" i="5"/>
  <c r="N33" i="5"/>
  <c r="M33" i="5"/>
  <c r="L33" i="5"/>
  <c r="K33" i="5"/>
  <c r="J33" i="5"/>
  <c r="I33" i="5"/>
  <c r="H33" i="5"/>
  <c r="G33" i="5"/>
  <c r="R32" i="5"/>
  <c r="Q32" i="5"/>
  <c r="P32" i="5"/>
  <c r="O32" i="5"/>
  <c r="N32" i="5"/>
  <c r="M32" i="5"/>
  <c r="L32" i="5"/>
  <c r="K32" i="5"/>
  <c r="J32" i="5"/>
  <c r="I32" i="5"/>
  <c r="H32" i="5"/>
  <c r="G32" i="5"/>
  <c r="R31" i="5"/>
  <c r="Q31" i="5"/>
  <c r="P31" i="5"/>
  <c r="O31" i="5"/>
  <c r="N31" i="5"/>
  <c r="M31" i="5"/>
  <c r="L31" i="5"/>
  <c r="J31" i="5"/>
  <c r="I31" i="5"/>
  <c r="H31" i="5"/>
  <c r="G31" i="5"/>
  <c r="R30" i="5"/>
  <c r="Q30" i="5"/>
  <c r="P30" i="5"/>
  <c r="O30" i="5"/>
  <c r="N30" i="5"/>
  <c r="M30" i="5"/>
  <c r="L30" i="5"/>
  <c r="K30" i="5"/>
  <c r="J30" i="5"/>
  <c r="H30" i="5"/>
  <c r="G30" i="5"/>
  <c r="R29" i="5"/>
  <c r="Q29" i="5"/>
  <c r="P29" i="5"/>
  <c r="O29" i="5"/>
  <c r="M29" i="5"/>
  <c r="L29" i="5"/>
  <c r="K29" i="5"/>
  <c r="J29" i="5"/>
  <c r="I29" i="5"/>
  <c r="H29" i="5"/>
  <c r="G29" i="5"/>
  <c r="Q28" i="5"/>
  <c r="P28" i="5"/>
  <c r="O28" i="5"/>
  <c r="N28" i="5"/>
  <c r="M28" i="5"/>
  <c r="L28" i="5"/>
  <c r="K28" i="5"/>
  <c r="J28" i="5"/>
  <c r="I28" i="5"/>
  <c r="H28" i="5"/>
  <c r="G28" i="5"/>
  <c r="R27" i="5"/>
  <c r="Q27" i="5"/>
  <c r="P27" i="5"/>
  <c r="O27" i="5"/>
  <c r="N27" i="5"/>
  <c r="M27" i="5"/>
  <c r="L27" i="5"/>
  <c r="K27" i="5"/>
  <c r="I27" i="5"/>
  <c r="H27" i="5"/>
  <c r="G27" i="5"/>
  <c r="R26" i="5"/>
  <c r="P26" i="5"/>
  <c r="O26" i="5"/>
  <c r="N26" i="5"/>
  <c r="M26" i="5"/>
  <c r="L26" i="5"/>
  <c r="K26" i="5"/>
  <c r="J26" i="5"/>
  <c r="I26" i="5"/>
  <c r="H26" i="5"/>
  <c r="G26" i="5"/>
  <c r="R25" i="5"/>
  <c r="Q25" i="5"/>
  <c r="P25" i="5"/>
  <c r="N25" i="5"/>
  <c r="M25" i="5"/>
  <c r="L25" i="5"/>
  <c r="K25" i="5"/>
  <c r="J25" i="5"/>
  <c r="I25" i="5"/>
  <c r="H25" i="5"/>
  <c r="G25" i="5"/>
  <c r="R21" i="5"/>
  <c r="Q21" i="5"/>
  <c r="P21" i="5"/>
  <c r="O21" i="5"/>
  <c r="N21" i="5"/>
  <c r="M21" i="5"/>
  <c r="L21" i="5"/>
  <c r="K21" i="5"/>
  <c r="I21" i="5"/>
  <c r="H21" i="5"/>
  <c r="G21" i="5"/>
  <c r="B6" i="5" l="1"/>
  <c r="B9" i="5"/>
  <c r="B11" i="5"/>
  <c r="B13" i="5"/>
  <c r="B15" i="5"/>
  <c r="B5" i="5"/>
  <c r="B7" i="5"/>
  <c r="B10" i="5"/>
  <c r="B12" i="5"/>
  <c r="B14" i="5"/>
  <c r="B16" i="5"/>
  <c r="B8" i="5"/>
</calcChain>
</file>

<file path=xl/sharedStrings.xml><?xml version="1.0" encoding="utf-8"?>
<sst xmlns="http://schemas.openxmlformats.org/spreadsheetml/2006/main" count="72" uniqueCount="51">
  <si>
    <t xml:space="preserve">Utiliza esta plantilla para controlar tus pagos mensuales, tanto si son fijos como si son variables.
En la pestaña "Pagos mensuales", debes completar a partir de la fila 21 con los datos de cada factura, e ir añadiendo filas según lo necesites.
A la derecha encontrarás el desglose mensual, en el que debes introducir las cantidades a pagar en cada mes.
El gráfico muestra de forma visual la previsión de pagos mensuales de todo el año. </t>
  </si>
  <si>
    <t>Completa los siguientes datos de tu empresa</t>
  </si>
  <si>
    <t>Nombre de la empresa</t>
  </si>
  <si>
    <t>Teléfono de contacto</t>
  </si>
  <si>
    <t>E-mail</t>
  </si>
  <si>
    <t>Dirección postal</t>
  </si>
  <si>
    <t xml:space="preserve">Más ideas y recursos para gestionar tu negocio en: http://www.ideasparatuempresa.es/ </t>
  </si>
  <si>
    <t>Pagos mensuales</t>
  </si>
  <si>
    <t>CANTIDAD TOTAL A PAGAR POR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</si>
  <si>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</si>
  <si>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</si>
  <si>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</si>
  <si>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</si>
  <si>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</si>
  <si>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</si>
  <si>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</si>
  <si>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</si>
  <si>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</si>
  <si>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</si>
  <si>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</si>
  <si>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</si>
  <si>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PAGOS PREVISTOS</t>
  </si>
  <si>
    <t>DESGLOSE MENSUAL</t>
  </si>
  <si>
    <t>Factura</t>
  </si>
  <si>
    <t>Proveedor</t>
  </si>
  <si>
    <t>Cantidad</t>
  </si>
  <si>
    <t>Vencimiento (Mes)</t>
  </si>
  <si>
    <t>Tipo de gasto</t>
  </si>
  <si>
    <t>Factura Material</t>
  </si>
  <si>
    <t>OfiPrint</t>
  </si>
  <si>
    <t>Fijo</t>
  </si>
  <si>
    <t>Alquiler oficina</t>
  </si>
  <si>
    <t>Servicios Inmobiliarios Villalba</t>
  </si>
  <si>
    <t>Seguros</t>
  </si>
  <si>
    <t>Aseguradora Millán</t>
  </si>
  <si>
    <t>Salario</t>
  </si>
  <si>
    <t>Factura luz</t>
  </si>
  <si>
    <t>Eléctricas Madrid SA</t>
  </si>
  <si>
    <t>Variable</t>
  </si>
  <si>
    <t>Factura 19/2205</t>
  </si>
  <si>
    <t>Hierros y aluminios Pérez</t>
  </si>
  <si>
    <t>Factura 06/201924</t>
  </si>
  <si>
    <t>Distribución Martínez</t>
  </si>
  <si>
    <t>Factura A/3472019</t>
  </si>
  <si>
    <t>Catering Sol y Nube</t>
  </si>
  <si>
    <t>Factura 06/2505</t>
  </si>
  <si>
    <t>Miraventas SL</t>
  </si>
  <si>
    <t>Factura B/3477</t>
  </si>
  <si>
    <t>Samsung</t>
  </si>
  <si>
    <t>Factura 77/2019</t>
  </si>
  <si>
    <t>Maquinarias gráficas Garrido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</si>
</sst>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&quot;$&quot;\ * #,##0.00_);_(&quot;$&quot;\ * \(#,##0.00\);_(&quot;$&quot;\ * &quot;-&quot;??_);_(@_)"/>
    <numFmt numFmtId="167" formatCode="_-* #,##0.00\ [$€-C0A]_-;\-* #,##0.00\ [$€-C0A]_-;_-* &quot;-&quot;??\ [$€-C0A]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odafone Rg"/>
      <family val="2"/>
    </font>
    <font>
      <b/>
      <i/>
      <sz val="11"/>
      <color theme="0" tint="-0.499984740745262"/>
      <name val="Vodafone Rg"/>
      <family val="2"/>
    </font>
    <font>
      <b/>
      <i/>
      <sz val="11"/>
      <color theme="0"/>
      <name val="Vodafone Rg"/>
      <family val="2"/>
    </font>
    <font>
      <sz val="11"/>
      <color theme="0"/>
      <name val="Vodafone Rg"/>
      <family val="2"/>
    </font>
    <font>
      <b/>
      <sz val="11"/>
      <color theme="1"/>
      <name val="Vodafone Rg"/>
      <family val="2"/>
    </font>
    <font>
      <u/>
      <sz val="18"/>
      <color theme="10"/>
      <name val="Vodafone Rg"/>
      <family val="2"/>
    </font>
    <font>
      <sz val="10"/>
      <name val="Calibri"/>
      <family val="2"/>
      <scheme val="minor"/>
    </font>
    <font>
      <sz val="10"/>
      <name val="Vodafone Rg"/>
      <family val="2"/>
    </font>
    <font>
      <sz val="12"/>
      <name val="Courier"/>
      <family val="3"/>
    </font>
    <font>
      <sz val="26"/>
      <color rgb="FF009688"/>
      <name val="Vodafone Rg"/>
      <family val="2"/>
    </font>
    <font>
      <b/>
      <i/>
      <sz val="16"/>
      <color indexed="12"/>
      <name val="Vodafone Rg"/>
      <family val="2"/>
    </font>
    <font>
      <b/>
      <i/>
      <sz val="11"/>
      <color indexed="8"/>
      <name val="Vodafone Rg"/>
      <family val="2"/>
    </font>
    <font>
      <b/>
      <i/>
      <sz val="11"/>
      <name val="Vodafone Rg"/>
      <family val="2"/>
    </font>
    <font>
      <u/>
      <sz val="10"/>
      <color indexed="12"/>
      <name val="Vodafone Rg"/>
      <family val="2"/>
    </font>
    <font>
      <b/>
      <sz val="10"/>
      <color theme="0"/>
      <name val="Vodafone Rg"/>
      <family val="2"/>
    </font>
    <font>
      <sz val="9"/>
      <name val="Vodafone Rg"/>
      <family val="2"/>
    </font>
    <font>
      <b/>
      <sz val="14"/>
      <color theme="0"/>
      <name val="Vodafone Rg"/>
      <family val="2"/>
    </font>
    <font>
      <b/>
      <sz val="11"/>
      <color theme="0"/>
      <name val="Vodafone Rg"/>
      <family val="2"/>
    </font>
    <font>
      <sz val="26"/>
      <color rgb="FFE60000"/>
      <name val="Vodafone Rg"/>
      <family val="2"/>
    </font>
    <font>
      <b/>
      <sz val="10"/>
      <name val="Vodafone Rg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0000"/>
        <bgColor indexed="64"/>
      </patternFill>
    </fill>
  </fills>
  <borders count="48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double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rgb="FFE60000"/>
      </bottom>
      <diagonal/>
    </border>
    <border>
      <left style="thin">
        <color rgb="FFE60000"/>
      </left>
      <right/>
      <top/>
      <bottom/>
      <diagonal/>
    </border>
    <border>
      <left/>
      <right/>
      <top style="thin">
        <color rgb="FFE60000"/>
      </top>
      <bottom/>
      <diagonal/>
    </border>
    <border>
      <left style="thin">
        <color theme="0" tint="-0.14996795556505021"/>
      </left>
      <right style="thin">
        <color rgb="FFE60000"/>
      </right>
      <top style="thin">
        <color rgb="FFE60000"/>
      </top>
      <bottom style="thin">
        <color rgb="FFE60000"/>
      </bottom>
      <diagonal/>
    </border>
    <border>
      <left style="thin">
        <color rgb="FFE60000"/>
      </left>
      <right style="thin">
        <color rgb="FFE60000"/>
      </right>
      <top style="thin">
        <color rgb="FFE60000"/>
      </top>
      <bottom style="thin">
        <color rgb="FFE60000"/>
      </bottom>
      <diagonal/>
    </border>
    <border>
      <left style="thin">
        <color rgb="FFE60000"/>
      </left>
      <right/>
      <top style="thin">
        <color rgb="FFE60000"/>
      </top>
      <bottom style="thin">
        <color rgb="FFE60000"/>
      </bottom>
      <diagonal/>
    </border>
    <border>
      <left style="thin">
        <color rgb="FFE60000"/>
      </left>
      <right/>
      <top style="thin">
        <color rgb="FFE60000"/>
      </top>
      <bottom/>
      <diagonal/>
    </border>
    <border>
      <left/>
      <right/>
      <top style="thin">
        <color theme="2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2" tint="-0.249977111117893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/>
      <top style="thin">
        <color theme="2" tint="-9.9978637043366805E-2"/>
      </top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12" fillId="0" borderId="0"/>
  </cellStyleXfs>
  <cellXfs count="83">
    <xf numFmtId="0" fontId="0" fillId="0" borderId="0" xfId="0"/>
    <xf numFmtId="0" fontId="0" fillId="3" borderId="0" xfId="0" applyFill="1"/>
    <xf numFmtId="0" fontId="4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9" fillId="3" borderId="0" xfId="1" applyFont="1" applyFill="1" applyAlignment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167" fontId="13" fillId="0" borderId="0" xfId="0" applyNumberFormat="1" applyFont="1"/>
    <xf numFmtId="167" fontId="11" fillId="0" borderId="0" xfId="0" applyNumberFormat="1" applyFont="1"/>
    <xf numFmtId="167" fontId="14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67" fontId="16" fillId="0" borderId="0" xfId="0" applyNumberFormat="1" applyFont="1" applyAlignment="1" applyProtection="1">
      <alignment horizontal="center"/>
      <protection locked="0"/>
    </xf>
    <xf numFmtId="0" fontId="10" fillId="0" borderId="0" xfId="0" applyFont="1"/>
    <xf numFmtId="167" fontId="11" fillId="0" borderId="0" xfId="0" applyNumberFormat="1" applyFont="1" applyAlignment="1">
      <alignment horizontal="center"/>
    </xf>
    <xf numFmtId="0" fontId="11" fillId="0" borderId="0" xfId="0" applyFont="1"/>
    <xf numFmtId="167" fontId="11" fillId="0" borderId="10" xfId="0" applyNumberFormat="1" applyFont="1" applyBorder="1" applyProtection="1">
      <protection locked="0"/>
    </xf>
    <xf numFmtId="167" fontId="11" fillId="0" borderId="10" xfId="0" applyNumberFormat="1" applyFont="1" applyBorder="1" applyAlignment="1">
      <alignment horizontal="center"/>
    </xf>
    <xf numFmtId="167" fontId="11" fillId="0" borderId="11" xfId="0" applyNumberFormat="1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167" fontId="11" fillId="0" borderId="11" xfId="0" applyNumberFormat="1" applyFont="1" applyBorder="1" applyAlignment="1">
      <alignment horizontal="center"/>
    </xf>
    <xf numFmtId="167" fontId="10" fillId="0" borderId="0" xfId="0" applyNumberFormat="1" applyFont="1"/>
    <xf numFmtId="0" fontId="11" fillId="0" borderId="12" xfId="0" applyFont="1" applyBorder="1" applyAlignment="1" applyProtection="1">
      <alignment horizontal="center"/>
      <protection locked="0"/>
    </xf>
    <xf numFmtId="0" fontId="4" fillId="0" borderId="0" xfId="0" applyFont="1"/>
    <xf numFmtId="167" fontId="22" fillId="0" borderId="0" xfId="0" applyNumberFormat="1" applyFont="1"/>
    <xf numFmtId="1" fontId="11" fillId="0" borderId="13" xfId="0" applyNumberFormat="1" applyFont="1" applyBorder="1" applyAlignment="1" applyProtection="1">
      <alignment horizontal="center"/>
      <protection locked="0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7" fontId="10" fillId="0" borderId="18" xfId="0" applyNumberFormat="1" applyFont="1" applyBorder="1" applyAlignment="1">
      <alignment horizontal="center" vertical="center"/>
    </xf>
    <xf numFmtId="167" fontId="10" fillId="0" borderId="18" xfId="0" applyNumberFormat="1" applyFont="1" applyBorder="1"/>
    <xf numFmtId="167" fontId="19" fillId="0" borderId="24" xfId="0" applyNumberFormat="1" applyFont="1" applyBorder="1" applyAlignment="1">
      <alignment horizontal="center" vertical="center"/>
    </xf>
    <xf numFmtId="167" fontId="19" fillId="0" borderId="25" xfId="0" applyNumberFormat="1" applyFont="1" applyBorder="1" applyAlignment="1">
      <alignment horizontal="center" vertical="center"/>
    </xf>
    <xf numFmtId="167" fontId="19" fillId="0" borderId="21" xfId="0" applyNumberFormat="1" applyFont="1" applyBorder="1" applyAlignment="1">
      <alignment horizontal="center" vertical="center"/>
    </xf>
    <xf numFmtId="167" fontId="19" fillId="0" borderId="26" xfId="0" applyNumberFormat="1" applyFont="1" applyBorder="1" applyAlignment="1">
      <alignment horizontal="center" vertical="center"/>
    </xf>
    <xf numFmtId="167" fontId="23" fillId="0" borderId="24" xfId="0" applyNumberFormat="1" applyFont="1" applyBorder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7" fontId="23" fillId="0" borderId="25" xfId="0" applyNumberFormat="1" applyFont="1" applyBorder="1" applyAlignment="1">
      <alignment horizontal="center" vertical="center"/>
    </xf>
    <xf numFmtId="167" fontId="23" fillId="0" borderId="23" xfId="0" applyNumberFormat="1" applyFont="1" applyBorder="1" applyAlignment="1">
      <alignment horizontal="center" vertical="center"/>
    </xf>
    <xf numFmtId="167" fontId="23" fillId="0" borderId="27" xfId="0" applyNumberFormat="1" applyFont="1" applyBorder="1" applyAlignment="1">
      <alignment horizontal="center" vertical="center"/>
    </xf>
    <xf numFmtId="167" fontId="23" fillId="0" borderId="26" xfId="0" applyNumberFormat="1" applyFont="1" applyBorder="1" applyAlignment="1">
      <alignment horizontal="center" vertical="center"/>
    </xf>
    <xf numFmtId="167" fontId="10" fillId="0" borderId="28" xfId="0" applyNumberFormat="1" applyFont="1" applyBorder="1"/>
    <xf numFmtId="167" fontId="11" fillId="0" borderId="29" xfId="0" applyNumberFormat="1" applyFont="1" applyBorder="1" applyProtection="1">
      <protection locked="0"/>
    </xf>
    <xf numFmtId="0" fontId="11" fillId="0" borderId="30" xfId="0" applyFont="1" applyBorder="1" applyAlignment="1" applyProtection="1">
      <alignment horizontal="center"/>
      <protection locked="0"/>
    </xf>
    <xf numFmtId="167" fontId="11" fillId="0" borderId="30" xfId="0" applyNumberFormat="1" applyFont="1" applyBorder="1" applyProtection="1">
      <protection locked="0"/>
    </xf>
    <xf numFmtId="167" fontId="11" fillId="0" borderId="31" xfId="0" applyNumberFormat="1" applyFont="1" applyBorder="1" applyAlignment="1">
      <alignment horizontal="center"/>
    </xf>
    <xf numFmtId="167" fontId="11" fillId="0" borderId="32" xfId="0" applyNumberFormat="1" applyFont="1" applyBorder="1" applyAlignment="1">
      <alignment horizontal="center"/>
    </xf>
    <xf numFmtId="167" fontId="11" fillId="0" borderId="33" xfId="0" applyNumberFormat="1" applyFont="1" applyBorder="1" applyAlignment="1">
      <alignment horizontal="center"/>
    </xf>
    <xf numFmtId="167" fontId="11" fillId="0" borderId="34" xfId="0" applyNumberFormat="1" applyFont="1" applyBorder="1" applyAlignment="1">
      <alignment horizontal="center"/>
    </xf>
    <xf numFmtId="0" fontId="10" fillId="0" borderId="16" xfId="0" applyFont="1" applyBorder="1"/>
    <xf numFmtId="167" fontId="11" fillId="0" borderId="35" xfId="0" applyNumberFormat="1" applyFont="1" applyBorder="1" applyAlignment="1">
      <alignment horizontal="center"/>
    </xf>
    <xf numFmtId="167" fontId="11" fillId="0" borderId="36" xfId="0" applyNumberFormat="1" applyFont="1" applyBorder="1" applyAlignment="1">
      <alignment horizontal="center"/>
    </xf>
    <xf numFmtId="167" fontId="11" fillId="0" borderId="37" xfId="0" applyNumberFormat="1" applyFont="1" applyBorder="1" applyAlignment="1">
      <alignment horizontal="center"/>
    </xf>
    <xf numFmtId="167" fontId="11" fillId="0" borderId="38" xfId="0" applyNumberFormat="1" applyFont="1" applyBorder="1" applyAlignment="1">
      <alignment horizontal="center"/>
    </xf>
    <xf numFmtId="167" fontId="11" fillId="0" borderId="39" xfId="0" applyNumberFormat="1" applyFont="1" applyBorder="1" applyProtection="1">
      <protection locked="0"/>
    </xf>
    <xf numFmtId="167" fontId="11" fillId="0" borderId="40" xfId="0" applyNumberFormat="1" applyFont="1" applyBorder="1" applyAlignment="1">
      <alignment horizontal="center"/>
    </xf>
    <xf numFmtId="167" fontId="21" fillId="4" borderId="41" xfId="0" applyNumberFormat="1" applyFont="1" applyFill="1" applyBorder="1" applyAlignment="1">
      <alignment horizontal="center" vertical="center"/>
    </xf>
    <xf numFmtId="167" fontId="21" fillId="4" borderId="9" xfId="0" applyNumberFormat="1" applyFont="1" applyFill="1" applyBorder="1" applyAlignment="1">
      <alignment horizontal="center" vertical="center"/>
    </xf>
    <xf numFmtId="167" fontId="21" fillId="4" borderId="8" xfId="0" applyNumberFormat="1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167" fontId="21" fillId="4" borderId="19" xfId="0" applyNumberFormat="1" applyFont="1" applyFill="1" applyBorder="1" applyAlignment="1">
      <alignment horizontal="center" vertical="center"/>
    </xf>
    <xf numFmtId="167" fontId="21" fillId="4" borderId="42" xfId="0" applyNumberFormat="1" applyFont="1" applyFill="1" applyBorder="1" applyAlignment="1">
      <alignment horizontal="center" vertical="center" wrapText="1"/>
    </xf>
    <xf numFmtId="167" fontId="11" fillId="0" borderId="22" xfId="0" applyNumberFormat="1" applyFont="1" applyBorder="1"/>
    <xf numFmtId="0" fontId="10" fillId="0" borderId="43" xfId="0" applyFont="1" applyBorder="1"/>
    <xf numFmtId="167" fontId="11" fillId="0" borderId="44" xfId="0" applyNumberFormat="1" applyFont="1" applyBorder="1" applyAlignment="1">
      <alignment horizontal="center"/>
    </xf>
    <xf numFmtId="167" fontId="11" fillId="0" borderId="45" xfId="0" applyNumberFormat="1" applyFont="1" applyBorder="1" applyAlignment="1">
      <alignment horizontal="center"/>
    </xf>
    <xf numFmtId="0" fontId="10" fillId="0" borderId="45" xfId="0" applyFont="1" applyBorder="1"/>
    <xf numFmtId="167" fontId="11" fillId="0" borderId="45" xfId="0" applyNumberFormat="1" applyFont="1" applyBorder="1"/>
    <xf numFmtId="0" fontId="10" fillId="0" borderId="44" xfId="0" applyFont="1" applyBorder="1"/>
    <xf numFmtId="0" fontId="10" fillId="0" borderId="46" xfId="0" applyFont="1" applyBorder="1"/>
    <xf numFmtId="0" fontId="11" fillId="0" borderId="47" xfId="0" applyFont="1" applyBorder="1"/>
    <xf numFmtId="0" fontId="5" fillId="3" borderId="0" xfId="0" applyFont="1" applyFill="1" applyAlignment="1" applyProtection="1">
      <alignment horizontal="left" vertical="center" wrapText="1"/>
      <protection locked="0"/>
    </xf>
    <xf numFmtId="167" fontId="17" fillId="0" borderId="0" xfId="1" applyNumberFormat="1" applyFont="1" applyFill="1" applyAlignment="1" applyProtection="1"/>
    <xf numFmtId="167" fontId="18" fillId="4" borderId="1" xfId="0" applyNumberFormat="1" applyFont="1" applyFill="1" applyBorder="1" applyAlignment="1">
      <alignment horizontal="center" vertical="center" wrapText="1"/>
    </xf>
    <xf numFmtId="167" fontId="18" fillId="4" borderId="2" xfId="0" applyNumberFormat="1" applyFont="1" applyFill="1" applyBorder="1" applyAlignment="1">
      <alignment horizontal="center" vertical="center" wrapText="1"/>
    </xf>
    <xf numFmtId="167" fontId="18" fillId="4" borderId="3" xfId="0" applyNumberFormat="1" applyFont="1" applyFill="1" applyBorder="1" applyAlignment="1">
      <alignment horizontal="center" vertical="center" wrapText="1"/>
    </xf>
    <xf numFmtId="167" fontId="18" fillId="4" borderId="4" xfId="0" applyNumberFormat="1" applyFont="1" applyFill="1" applyBorder="1" applyAlignment="1">
      <alignment horizontal="center" vertical="center" wrapText="1"/>
    </xf>
    <xf numFmtId="167" fontId="20" fillId="4" borderId="5" xfId="0" applyNumberFormat="1" applyFont="1" applyFill="1" applyBorder="1" applyAlignment="1">
      <alignment horizontal="center" vertical="center"/>
    </xf>
    <xf numFmtId="167" fontId="20" fillId="4" borderId="6" xfId="0" applyNumberFormat="1" applyFont="1" applyFill="1" applyBorder="1" applyAlignment="1">
      <alignment horizontal="center" vertical="center"/>
    </xf>
    <xf numFmtId="167" fontId="20" fillId="4" borderId="7" xfId="0" applyNumberFormat="1" applyFont="1" applyFill="1" applyBorder="1" applyAlignment="1">
      <alignment horizontal="center" vertical="center"/>
    </xf>
    <xf numFmtId="167" fontId="20" fillId="4" borderId="15" xfId="0" applyNumberFormat="1" applyFont="1" applyFill="1" applyBorder="1" applyAlignment="1">
      <alignment horizontal="center" vertical="center"/>
    </xf>
    <xf numFmtId="167" fontId="20" fillId="4" borderId="0" xfId="0" applyNumberFormat="1" applyFont="1" applyFill="1" applyAlignment="1">
      <alignment horizontal="center" vertical="center"/>
    </xf>
    <xf numFmtId="167" fontId="11" fillId="0" borderId="0" xfId="0" applyNumberFormat="1" applyFont="1" applyAlignment="1"/>
  </cellXfs>
  <cellStyles count="7">
    <cellStyle name="Hyperlink" xfId="1" builtinId="8"/>
    <cellStyle name="Millares 2" xfId="2" xr:uid="{00000000-0005-0000-0000-000001000000}"/>
    <cellStyle name="Moneda 2" xfId="3" xr:uid="{00000000-0005-0000-0000-000002000000}"/>
    <cellStyle name="Moneda 2 2" xfId="5" xr:uid="{00000000-0005-0000-0000-000003000000}"/>
    <cellStyle name="Normal" xfId="0" builtinId="0"/>
    <cellStyle name="Normal 2" xfId="4" xr:uid="{00000000-0005-0000-0000-000005000000}"/>
    <cellStyle name="Normal 2 2" xfId="6" xr:uid="{00000000-0005-0000-0000-000006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odafone Rg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odafone Rg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odafone Rg"/>
        <scheme val="none"/>
      </font>
      <numFmt numFmtId="167" formatCode="_-* #,##0.00\ [$€-C0A]_-;\-* #,##0.00\ [$€-C0A]_-;_-* &quot;-&quot;??\ [$€-C0A]_-;_-@_-"/>
      <fill>
        <patternFill patternType="none">
          <fgColor indexed="64"/>
          <bgColor indexed="65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odafone Rg"/>
        <scheme val="none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odafone Rg"/>
        <scheme val="none"/>
      </font>
      <numFmt numFmtId="167" formatCode="_-* #,##0.00\ [$€-C0A]_-;\-* #,##0.00\ [$€-C0A]_-;_-* &quot;-&quot;??\ [$€-C0A]_-;_-@_-"/>
      <fill>
        <patternFill patternType="solid">
          <fgColor indexed="64"/>
          <bgColor rgb="FFE6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outline="0">
        <bottom style="thin">
          <color theme="0" tint="-0.14996795556505021"/>
        </bottom>
      </border>
    </dxf>
    <dxf>
      <border outline="0">
        <top style="thin">
          <color theme="0" tint="-0.149967955565050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odafone Rg"/>
        <scheme val="none"/>
      </font>
      <numFmt numFmtId="167" formatCode="_-* #,##0.00\ [$€-C0A]_-;\-* #,##0.00\ [$€-C0A]_-;_-* &quot;-&quot;??\ [$€-C0A]_-;_-@_-"/>
      <fill>
        <patternFill patternType="solid">
          <fgColor indexed="64"/>
          <bgColor rgb="FFE60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</dxfs>
  <tableStyles count="0" defaultTableStyle="TableStyleMedium2" defaultPivotStyle="PivotStyleLight16"/>
  <colors>
    <mruColors>
      <color rgb="FFE60000"/>
      <color rgb="FF990000"/>
      <color rgb="FF4286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Mes</c:v>
          </c:tx>
          <c:cat>
            <c:strRef>
              <c:f>'[1]Pagos mensuales'!$C$5:$N$5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'[1]Pagos mensuales'!$C$6:$N$6</c:f>
              <c:numCache>
                <c:formatCode>General</c:formatCode>
                <c:ptCount val="12"/>
                <c:pt idx="0">
                  <c:v>8000</c:v>
                </c:pt>
                <c:pt idx="1">
                  <c:v>8000</c:v>
                </c:pt>
                <c:pt idx="2">
                  <c:v>34000</c:v>
                </c:pt>
                <c:pt idx="3">
                  <c:v>22400</c:v>
                </c:pt>
                <c:pt idx="4">
                  <c:v>11700</c:v>
                </c:pt>
                <c:pt idx="5">
                  <c:v>8000</c:v>
                </c:pt>
                <c:pt idx="6">
                  <c:v>8000</c:v>
                </c:pt>
                <c:pt idx="7">
                  <c:v>16400</c:v>
                </c:pt>
                <c:pt idx="8">
                  <c:v>11000</c:v>
                </c:pt>
                <c:pt idx="9">
                  <c:v>8000</c:v>
                </c:pt>
                <c:pt idx="10">
                  <c:v>9450</c:v>
                </c:pt>
                <c:pt idx="11">
                  <c:v>15300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2-4006-8584-E50035D74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52768"/>
        <c:axId val="83954304"/>
      </c:lineChart>
      <c:catAx>
        <c:axId val="83952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3954304"/>
        <c:crosses val="autoZero"/>
        <c:auto val="1"/>
        <c:lblAlgn val="ctr"/>
        <c:lblOffset val="100"/>
        <c:noMultiLvlLbl val="0"/>
      </c:catAx>
      <c:valAx>
        <c:axId val="8395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39527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617220</xdr:colOff>
      <xdr:row>3</xdr:row>
      <xdr:rowOff>121920</xdr:rowOff>
    </xdr:from>
    <xdr:to>
      <xdr:col>4</xdr:col>
      <xdr:colOff>480060</xdr:colOff>
      <xdr:row>13</xdr:row>
      <xdr:rowOff>91440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D5239BD5-5690-4BD9-9E67-97EA40AA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670560"/>
          <a:ext cx="2240280" cy="2308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93764</xdr:colOff>
      <xdr:row>4</xdr:row>
      <xdr:rowOff>114299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455752-2D36-479A-A6A4-1DB997D7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8724" cy="845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1</xdr:row>
      <xdr:rowOff>85725</xdr:rowOff>
    </xdr:from>
    <xdr:to>
      <xdr:col>6</xdr:col>
      <xdr:colOff>752475</xdr:colOff>
      <xdr:row>16</xdr:row>
      <xdr:rowOff>19050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lantilla_Pagos_Mensuales.xlsx?9B00098E" TargetMode="External"/><Relationship Id="rId1" Type="http://schemas.openxmlformats.org/officeDocument/2006/relationships/externalLinkPath" Target="file:///\\9B00098E\Plantilla_Pagos_Mensu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gos mensuales"/>
    </sheetNames>
    <sheetDataSet>
      <sheetData sheetId="0"/>
      <sheetData sheetId="1">
        <row r="5"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C6">
            <v>8000</v>
          </cell>
          <cell r="D6">
            <v>8000</v>
          </cell>
          <cell r="E6">
            <v>34000</v>
          </cell>
          <cell r="F6">
            <v>22400</v>
          </cell>
          <cell r="G6">
            <v>11700</v>
          </cell>
          <cell r="H6">
            <v>8000</v>
          </cell>
          <cell r="I6">
            <v>8000</v>
          </cell>
          <cell r="J6">
            <v>16400</v>
          </cell>
          <cell r="K6">
            <v>11000</v>
          </cell>
          <cell r="L6">
            <v>8000</v>
          </cell>
          <cell r="M6">
            <v>9450</v>
          </cell>
          <cell r="N6">
            <v>15300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G20:R111" totalsRowShown="0" headerRowDxfId="8" headerRowBorderDxfId="6" tableBorderDxfId="7">
  <autoFilter ref="G20:R111" xr:uid="{00000000-0009-0000-0100-000002000000}"/>
  <tableColumns count="12">
    <tableColumn id="1" xr3:uid="{00000000-0010-0000-0000-000001000000}" name="ENERO"/>
    <tableColumn id="2" xr3:uid="{00000000-0010-0000-0000-000002000000}" name="FEBRERO"/>
    <tableColumn id="3" xr3:uid="{00000000-0010-0000-0000-000003000000}" name="MARZO"/>
    <tableColumn id="4" xr3:uid="{00000000-0010-0000-0000-000004000000}" name="ABRIL"/>
    <tableColumn id="5" xr3:uid="{00000000-0010-0000-0000-000005000000}" name="MAYO"/>
    <tableColumn id="6" xr3:uid="{00000000-0010-0000-0000-000006000000}" name="JUNIO"/>
    <tableColumn id="7" xr3:uid="{00000000-0010-0000-0000-000007000000}" name="JULIO"/>
    <tableColumn id="8" xr3:uid="{00000000-0010-0000-0000-000008000000}" name="AGOSTO"/>
    <tableColumn id="9" xr3:uid="{00000000-0010-0000-0000-000009000000}" name="SEPTIEMBRE"/>
    <tableColumn id="10" xr3:uid="{00000000-0010-0000-0000-00000A000000}" name="OCTUBRE"/>
    <tableColumn id="11" xr3:uid="{00000000-0010-0000-0000-00000B000000}" name="NOVIEMBRE"/>
    <tableColumn id="12" xr3:uid="{00000000-0010-0000-0000-00000C000000}" name="DICIEMB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A20:E32" totalsRowShown="0" headerRowDxfId="5" dataDxfId="4" tableBorderDxfId="3">
  <autoFilter ref="A20:E32" xr:uid="{00000000-0009-0000-0100-000004000000}"/>
  <tableColumns count="5">
    <tableColumn id="1" xr3:uid="{00000000-0010-0000-0100-000001000000}" name="Factura" dataDxfId="2"/>
    <tableColumn id="2" xr3:uid="{00000000-0010-0000-0100-000002000000}" name="Proveedor" dataDxfId="1"/>
    <tableColumn id="3" xr3:uid="{00000000-0010-0000-0100-000003000000}" name="Cantidad" dataDxfId="0"/>
    <tableColumn id="4" xr3:uid="{00000000-0010-0000-0100-000004000000}" name="Vencimiento (Mes)"/>
    <tableColumn id="5" xr3:uid="{00000000-0010-0000-0100-000005000000}" name="Tipo de gas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ideasparatuempresa.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20"/>
  <sheetViews>
    <sheetView tabSelected="1" workbookViewId="0">
      <selection activeCell="K9" sqref="K9"/>
    </sheetView>
  </sheetViews>
  <sheetFormatPr defaultColWidth="11.5703125" defaultRowHeight="15"/>
  <cols>
    <col min="1" max="7" width="11.5703125" style="1"/>
    <col min="8" max="8" width="52.140625" style="1" customWidth="1"/>
    <col min="9" max="16384" width="11.5703125" style="1"/>
  </cols>
  <sheetData>
    <row r="4" spans="6:8">
      <c r="F4" s="71" t="s">
        <v>0</v>
      </c>
      <c r="G4" s="71"/>
      <c r="H4" s="71"/>
    </row>
    <row r="5" spans="6:8" ht="14.45" customHeight="1">
      <c r="F5" s="71"/>
      <c r="G5" s="71"/>
      <c r="H5" s="71"/>
    </row>
    <row r="6" spans="6:8">
      <c r="F6" s="71"/>
      <c r="G6" s="71"/>
      <c r="H6" s="71"/>
    </row>
    <row r="7" spans="6:8">
      <c r="F7" s="71"/>
      <c r="G7" s="71"/>
      <c r="H7" s="71"/>
    </row>
    <row r="8" spans="6:8">
      <c r="F8" s="71"/>
      <c r="G8" s="71"/>
      <c r="H8" s="71"/>
    </row>
    <row r="9" spans="6:8" ht="54.6" customHeight="1">
      <c r="F9" s="71"/>
      <c r="G9" s="71"/>
      <c r="H9" s="71"/>
    </row>
    <row r="10" spans="6:8">
      <c r="F10" s="2"/>
      <c r="G10" s="2"/>
      <c r="H10" s="2"/>
    </row>
    <row r="11" spans="6:8">
      <c r="F11" s="5" t="s">
        <v>1</v>
      </c>
      <c r="G11" s="6"/>
      <c r="H11" s="6"/>
    </row>
    <row r="12" spans="6:8">
      <c r="F12" s="3" t="s">
        <v>2</v>
      </c>
      <c r="G12" s="2"/>
      <c r="H12" s="2"/>
    </row>
    <row r="13" spans="6:8">
      <c r="F13" s="3" t="s">
        <v>3</v>
      </c>
      <c r="G13" s="2"/>
      <c r="H13" s="2"/>
    </row>
    <row r="14" spans="6:8">
      <c r="F14" s="3" t="s">
        <v>4</v>
      </c>
      <c r="G14" s="2"/>
      <c r="H14" s="2"/>
    </row>
    <row r="15" spans="6:8">
      <c r="F15" s="3" t="s">
        <v>5</v>
      </c>
      <c r="G15" s="2"/>
      <c r="H15" s="2"/>
    </row>
    <row r="20" spans="2:2" ht="23.25">
      <c r="B20" s="4" t="s">
        <v>6</v>
      </c>
    </row>
  </sheetData>
  <mergeCells count="1">
    <mergeCell ref="F4:H9"/>
  </mergeCells>
  <hyperlinks>
    <hyperlink ref="B20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workbookViewId="0">
      <selection activeCell="H24" sqref="H24"/>
    </sheetView>
  </sheetViews>
  <sheetFormatPr defaultColWidth="11.42578125" defaultRowHeight="15"/>
  <cols>
    <col min="1" max="1" width="17.7109375" customWidth="1"/>
    <col min="2" max="2" width="16.85546875" customWidth="1"/>
    <col min="3" max="3" width="14.42578125" customWidth="1"/>
    <col min="4" max="4" width="20.85546875" customWidth="1"/>
    <col min="5" max="5" width="15.140625" customWidth="1"/>
    <col min="7" max="9" width="13.42578125" customWidth="1"/>
    <col min="10" max="10" width="13.28515625" customWidth="1"/>
    <col min="11" max="15" width="13.42578125" customWidth="1"/>
    <col min="16" max="18" width="14.5703125" customWidth="1"/>
  </cols>
  <sheetData>
    <row r="1" spans="1:16" s="12" customFormat="1" ht="27.75" customHeight="1">
      <c r="A1" s="23" t="s">
        <v>7</v>
      </c>
      <c r="B1" s="7"/>
      <c r="C1" s="7"/>
      <c r="D1" s="7"/>
      <c r="E1" s="8"/>
      <c r="F1" s="9"/>
      <c r="G1" s="10"/>
      <c r="H1" s="11"/>
      <c r="I1" s="8"/>
      <c r="J1" s="72"/>
      <c r="K1" s="82"/>
      <c r="L1" s="8"/>
      <c r="M1" s="8"/>
      <c r="N1" s="8"/>
      <c r="O1" s="8"/>
      <c r="P1" s="8"/>
    </row>
    <row r="2" spans="1:16" s="12" customFormat="1" ht="12.75">
      <c r="A2" s="8"/>
      <c r="B2" s="8"/>
      <c r="C2" s="8"/>
      <c r="D2" s="64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s="12" customFormat="1" ht="12.75" customHeight="1">
      <c r="A3" s="73" t="s">
        <v>8</v>
      </c>
      <c r="B3" s="74"/>
      <c r="C3" s="63"/>
      <c r="G3" s="66"/>
      <c r="N3" s="69"/>
      <c r="O3" s="14"/>
      <c r="P3" s="14"/>
    </row>
    <row r="4" spans="1:16" s="12" customFormat="1" ht="12.75">
      <c r="A4" s="75"/>
      <c r="B4" s="76"/>
      <c r="K4" s="68"/>
      <c r="L4" s="68"/>
      <c r="M4" s="68"/>
      <c r="O4" s="70"/>
      <c r="P4" s="14"/>
    </row>
    <row r="5" spans="1:16" s="12" customFormat="1" ht="12.75">
      <c r="A5" s="35" t="s">
        <v>9</v>
      </c>
      <c r="B5" s="31">
        <f>SUM(G21:G111)</f>
        <v>8000</v>
      </c>
      <c r="C5" s="8"/>
      <c r="D5" s="65"/>
      <c r="E5" s="8"/>
      <c r="F5" s="8"/>
      <c r="G5" s="8"/>
      <c r="H5" s="8"/>
      <c r="I5" s="67"/>
      <c r="J5" s="67"/>
      <c r="K5" s="8"/>
      <c r="L5" s="8"/>
      <c r="M5" s="8"/>
      <c r="N5" s="8"/>
      <c r="O5" s="8"/>
      <c r="P5" s="8"/>
    </row>
    <row r="6" spans="1:16" s="12" customFormat="1" ht="12.75">
      <c r="A6" s="36" t="s">
        <v>10</v>
      </c>
      <c r="B6" s="32">
        <f>SUM(H21:H111)</f>
        <v>8000</v>
      </c>
      <c r="C6" s="8"/>
      <c r="D6" s="1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12.75">
      <c r="A7" s="37" t="s">
        <v>11</v>
      </c>
      <c r="B7" s="33">
        <f>SUM(I21:I111)</f>
        <v>34000</v>
      </c>
      <c r="C7" s="62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12" customFormat="1" ht="12.75">
      <c r="A8" s="37" t="s">
        <v>12</v>
      </c>
      <c r="B8" s="32">
        <f>SUM(J21:J111)</f>
        <v>22400</v>
      </c>
      <c r="C8" s="8"/>
      <c r="D8" s="13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12" customFormat="1" ht="12.75">
      <c r="A9" s="37" t="s">
        <v>13</v>
      </c>
      <c r="B9" s="32">
        <f>SUM(K21:K111)</f>
        <v>11700</v>
      </c>
      <c r="C9" s="8"/>
      <c r="D9" s="1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12" customFormat="1" ht="12.75">
      <c r="A10" s="37" t="s">
        <v>14</v>
      </c>
      <c r="B10" s="34">
        <f>SUM(L21:L111)</f>
        <v>8000</v>
      </c>
      <c r="C10" s="62"/>
      <c r="D10" s="13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s="12" customFormat="1" ht="12.75">
      <c r="A11" s="38" t="s">
        <v>15</v>
      </c>
      <c r="B11" s="34">
        <f>SUM(M21:M111)</f>
        <v>8000</v>
      </c>
      <c r="C11" s="62"/>
      <c r="D11" s="13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s="12" customFormat="1" ht="12.75">
      <c r="A12" s="39" t="s">
        <v>16</v>
      </c>
      <c r="B12" s="32">
        <f>SUM(N21:N111)</f>
        <v>16400</v>
      </c>
      <c r="C12" s="8"/>
      <c r="D12" s="13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12" customFormat="1" ht="12.75">
      <c r="A13" s="37" t="s">
        <v>17</v>
      </c>
      <c r="B13" s="34">
        <f>SUM(O21:O111)</f>
        <v>11000</v>
      </c>
      <c r="C13" s="62"/>
      <c r="D13" s="13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s="12" customFormat="1" ht="12.75">
      <c r="A14" s="38" t="s">
        <v>18</v>
      </c>
      <c r="B14" s="34">
        <f>SUM(P21:P111)</f>
        <v>8000</v>
      </c>
      <c r="C14" s="62"/>
      <c r="D14" s="13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s="12" customFormat="1" ht="12.75">
      <c r="A15" s="40" t="s">
        <v>19</v>
      </c>
      <c r="B15" s="34">
        <f>SUM(Q21:Q111)</f>
        <v>9450</v>
      </c>
      <c r="C15" s="62"/>
      <c r="D15" s="13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s="12" customFormat="1" ht="12.75">
      <c r="A16" s="37" t="s">
        <v>20</v>
      </c>
      <c r="B16" s="32">
        <f>SUM(R21:R111)</f>
        <v>15300</v>
      </c>
      <c r="C16" s="8"/>
      <c r="D16" s="13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 s="12" customFormat="1" ht="12.75">
      <c r="A17" s="8"/>
      <c r="B17" s="8"/>
      <c r="C17" s="8"/>
      <c r="D17" s="13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 s="12" customFormat="1" ht="12.75">
      <c r="A18" s="8"/>
      <c r="B18" s="8"/>
      <c r="C18" s="8"/>
      <c r="D18" s="13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 s="12" customFormat="1" ht="18">
      <c r="A19" s="80" t="s">
        <v>21</v>
      </c>
      <c r="B19" s="81"/>
      <c r="C19" s="81"/>
      <c r="D19" s="81"/>
      <c r="E19" s="81"/>
      <c r="G19" s="77" t="s">
        <v>22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9"/>
    </row>
    <row r="20" spans="1:18" s="12" customFormat="1" ht="18.75" customHeight="1">
      <c r="A20" s="60" t="s">
        <v>23</v>
      </c>
      <c r="B20" s="60" t="s">
        <v>24</v>
      </c>
      <c r="C20" s="58" t="s">
        <v>25</v>
      </c>
      <c r="D20" s="61" t="s">
        <v>26</v>
      </c>
      <c r="E20" s="59" t="s">
        <v>27</v>
      </c>
      <c r="G20" s="56" t="s">
        <v>9</v>
      </c>
      <c r="H20" s="57" t="s">
        <v>10</v>
      </c>
      <c r="I20" s="57" t="s">
        <v>11</v>
      </c>
      <c r="J20" s="57" t="s">
        <v>12</v>
      </c>
      <c r="K20" s="57" t="s">
        <v>13</v>
      </c>
      <c r="L20" s="57" t="s">
        <v>14</v>
      </c>
      <c r="M20" s="57" t="s">
        <v>15</v>
      </c>
      <c r="N20" s="57" t="s">
        <v>16</v>
      </c>
      <c r="O20" s="57" t="s">
        <v>17</v>
      </c>
      <c r="P20" s="57" t="s">
        <v>18</v>
      </c>
      <c r="Q20" s="57" t="s">
        <v>19</v>
      </c>
      <c r="R20" s="57" t="s">
        <v>20</v>
      </c>
    </row>
    <row r="21" spans="1:18" s="12" customFormat="1" ht="15.75" customHeight="1">
      <c r="A21" s="15" t="s">
        <v>28</v>
      </c>
      <c r="B21" s="15" t="s">
        <v>29</v>
      </c>
      <c r="C21" s="15">
        <v>7500</v>
      </c>
      <c r="D21" s="24"/>
      <c r="E21" s="27" t="s">
        <v>30</v>
      </c>
      <c r="G21" s="48" t="str">
        <f>IF($D21="","",IF(G$23=$D21,$C21,""))</f>
        <v/>
      </c>
      <c r="H21" s="16" t="str">
        <f>IF($D21="","",IF(H$23=$D21,$C21,""))</f>
        <v/>
      </c>
      <c r="I21" s="16" t="str">
        <f>IF($D21="","",IF(I$23=$D21,$C21,""))</f>
        <v/>
      </c>
      <c r="J21" s="16">
        <v>7500</v>
      </c>
      <c r="K21" s="16" t="str">
        <f t="shared" ref="K21:R21" si="0">IF($D21="","",IF(K$23=$D21,$C21,""))</f>
        <v/>
      </c>
      <c r="L21" s="16" t="str">
        <f t="shared" si="0"/>
        <v/>
      </c>
      <c r="M21" s="16" t="str">
        <f t="shared" si="0"/>
        <v/>
      </c>
      <c r="N21" s="16" t="str">
        <f t="shared" si="0"/>
        <v/>
      </c>
      <c r="O21" s="16" t="str">
        <f t="shared" si="0"/>
        <v/>
      </c>
      <c r="P21" s="16" t="str">
        <f t="shared" si="0"/>
        <v/>
      </c>
      <c r="Q21" s="16" t="str">
        <f t="shared" si="0"/>
        <v/>
      </c>
      <c r="R21" s="16" t="str">
        <f t="shared" si="0"/>
        <v/>
      </c>
    </row>
    <row r="22" spans="1:18" s="12" customFormat="1" ht="12.75" customHeight="1">
      <c r="A22" s="17" t="s">
        <v>31</v>
      </c>
      <c r="B22" s="17" t="s">
        <v>32</v>
      </c>
      <c r="C22" s="17">
        <v>2500</v>
      </c>
      <c r="D22" s="18"/>
      <c r="E22" s="28" t="s">
        <v>30</v>
      </c>
      <c r="G22" s="19">
        <v>2500</v>
      </c>
      <c r="H22" s="19">
        <v>2500</v>
      </c>
      <c r="I22" s="19">
        <v>2500</v>
      </c>
      <c r="J22" s="19">
        <v>2500</v>
      </c>
      <c r="K22" s="19">
        <v>2500</v>
      </c>
      <c r="L22" s="19">
        <v>2500</v>
      </c>
      <c r="M22" s="19">
        <v>2500</v>
      </c>
      <c r="N22" s="19">
        <v>2500</v>
      </c>
      <c r="O22" s="19">
        <v>2500</v>
      </c>
      <c r="P22" s="19">
        <v>2500</v>
      </c>
      <c r="Q22" s="19">
        <v>2500</v>
      </c>
      <c r="R22" s="19">
        <v>2500</v>
      </c>
    </row>
    <row r="23" spans="1:18" s="12" customFormat="1" ht="12.75">
      <c r="A23" s="17" t="s">
        <v>33</v>
      </c>
      <c r="B23" s="17" t="s">
        <v>34</v>
      </c>
      <c r="C23" s="17">
        <v>1000</v>
      </c>
      <c r="D23" s="18"/>
      <c r="E23" s="28" t="s">
        <v>30</v>
      </c>
      <c r="G23" s="51">
        <v>1000</v>
      </c>
      <c r="H23" s="51">
        <v>1000</v>
      </c>
      <c r="I23" s="51">
        <v>1000</v>
      </c>
      <c r="J23" s="53">
        <v>1000</v>
      </c>
      <c r="K23" s="51">
        <v>1000</v>
      </c>
      <c r="L23" s="51">
        <v>1000</v>
      </c>
      <c r="M23" s="51">
        <v>1000</v>
      </c>
      <c r="N23" s="51">
        <v>1000</v>
      </c>
      <c r="O23" s="51">
        <v>1000</v>
      </c>
      <c r="P23" s="55">
        <v>1000</v>
      </c>
      <c r="Q23" s="52">
        <v>1000</v>
      </c>
      <c r="R23" s="47">
        <v>1000</v>
      </c>
    </row>
    <row r="24" spans="1:18" s="12" customFormat="1" ht="12.75">
      <c r="A24" s="17" t="s">
        <v>35</v>
      </c>
      <c r="B24" s="17"/>
      <c r="C24" s="17">
        <v>4500</v>
      </c>
      <c r="D24" s="18"/>
      <c r="E24" s="28" t="s">
        <v>30</v>
      </c>
      <c r="G24" s="17">
        <v>4500</v>
      </c>
      <c r="H24" s="17">
        <v>4500</v>
      </c>
      <c r="I24" s="17">
        <v>4500</v>
      </c>
      <c r="J24" s="54">
        <v>4500</v>
      </c>
      <c r="K24" s="17">
        <v>4500</v>
      </c>
      <c r="L24" s="17">
        <v>4500</v>
      </c>
      <c r="M24" s="17">
        <v>4500</v>
      </c>
      <c r="N24" s="19">
        <v>4500</v>
      </c>
      <c r="O24" s="17">
        <v>4500</v>
      </c>
      <c r="P24" s="17">
        <v>4500</v>
      </c>
      <c r="Q24" s="17">
        <v>4500</v>
      </c>
      <c r="R24" s="17">
        <v>4500</v>
      </c>
    </row>
    <row r="25" spans="1:18" s="12" customFormat="1" ht="12.75">
      <c r="A25" s="17" t="s">
        <v>36</v>
      </c>
      <c r="B25" s="17" t="s">
        <v>37</v>
      </c>
      <c r="C25" s="17">
        <v>3000</v>
      </c>
      <c r="D25" s="18">
        <v>9</v>
      </c>
      <c r="E25" s="28" t="s">
        <v>38</v>
      </c>
      <c r="G25" s="47" t="str">
        <f t="shared" ref="G25:N26" si="1">IF($D25="","",IF(G$23=$D25,$C25,""))</f>
        <v/>
      </c>
      <c r="H25" s="19" t="str">
        <f t="shared" si="1"/>
        <v/>
      </c>
      <c r="I25" s="19" t="str">
        <f t="shared" si="1"/>
        <v/>
      </c>
      <c r="J25" s="19" t="str">
        <f t="shared" si="1"/>
        <v/>
      </c>
      <c r="K25" s="19" t="str">
        <f t="shared" si="1"/>
        <v/>
      </c>
      <c r="L25" s="19" t="str">
        <f t="shared" si="1"/>
        <v/>
      </c>
      <c r="M25" s="19" t="str">
        <f t="shared" si="1"/>
        <v/>
      </c>
      <c r="N25" s="19" t="str">
        <f t="shared" si="1"/>
        <v/>
      </c>
      <c r="O25" s="19">
        <v>3000</v>
      </c>
      <c r="P25" s="19" t="str">
        <f>IF($D25="","",IF(P$23=$D25,$C25,""))</f>
        <v/>
      </c>
      <c r="Q25" s="19" t="str">
        <f>IF($D25="","",IF(Q$23=$D25,$C25,""))</f>
        <v/>
      </c>
      <c r="R25" s="19" t="str">
        <f>IF($D25="","",IF(R$23=$D25,$C25,""))</f>
        <v/>
      </c>
    </row>
    <row r="26" spans="1:18" s="12" customFormat="1" ht="12.75">
      <c r="A26" s="17" t="s">
        <v>39</v>
      </c>
      <c r="B26" s="17" t="s">
        <v>40</v>
      </c>
      <c r="C26" s="17">
        <v>1450</v>
      </c>
      <c r="D26" s="18">
        <v>11</v>
      </c>
      <c r="E26" s="28" t="s">
        <v>38</v>
      </c>
      <c r="G26" s="47" t="str">
        <f t="shared" si="1"/>
        <v/>
      </c>
      <c r="H26" s="19" t="str">
        <f t="shared" si="1"/>
        <v/>
      </c>
      <c r="I26" s="19" t="str">
        <f t="shared" si="1"/>
        <v/>
      </c>
      <c r="J26" s="19" t="str">
        <f t="shared" si="1"/>
        <v/>
      </c>
      <c r="K26" s="19" t="str">
        <f t="shared" si="1"/>
        <v/>
      </c>
      <c r="L26" s="19" t="str">
        <f t="shared" si="1"/>
        <v/>
      </c>
      <c r="M26" s="19" t="str">
        <f t="shared" si="1"/>
        <v/>
      </c>
      <c r="N26" s="19" t="str">
        <f t="shared" si="1"/>
        <v/>
      </c>
      <c r="O26" s="19" t="str">
        <f t="shared" ref="O26:P33" si="2">IF($D26="","",IF(O$23=$D26,$C26,""))</f>
        <v/>
      </c>
      <c r="P26" s="19" t="str">
        <f t="shared" si="2"/>
        <v/>
      </c>
      <c r="Q26" s="19">
        <v>1450</v>
      </c>
      <c r="R26" s="19" t="str">
        <f>IF($D26="","",IF(R$23=$D26,$C26,""))</f>
        <v/>
      </c>
    </row>
    <row r="27" spans="1:18" s="12" customFormat="1" ht="12.75">
      <c r="A27" s="17" t="s">
        <v>41</v>
      </c>
      <c r="B27" s="17" t="s">
        <v>42</v>
      </c>
      <c r="C27" s="17">
        <v>6900</v>
      </c>
      <c r="D27" s="18">
        <v>4</v>
      </c>
      <c r="E27" s="28" t="s">
        <v>38</v>
      </c>
      <c r="F27" s="49"/>
      <c r="G27" s="45" t="str">
        <f t="shared" ref="G27:I29" si="3">IF($D27="","",IF(G$23=$D27,$C27,""))</f>
        <v/>
      </c>
      <c r="H27" s="19" t="str">
        <f t="shared" si="3"/>
        <v/>
      </c>
      <c r="I27" s="19" t="str">
        <f t="shared" si="3"/>
        <v/>
      </c>
      <c r="J27" s="19">
        <v>6900</v>
      </c>
      <c r="K27" s="19" t="str">
        <f t="shared" ref="K27:N28" si="4">IF($D27="","",IF(K$23=$D27,$C27,""))</f>
        <v/>
      </c>
      <c r="L27" s="19" t="str">
        <f t="shared" si="4"/>
        <v/>
      </c>
      <c r="M27" s="19" t="str">
        <f t="shared" si="4"/>
        <v/>
      </c>
      <c r="N27" s="19" t="str">
        <f t="shared" si="4"/>
        <v/>
      </c>
      <c r="O27" s="19" t="str">
        <f t="shared" si="2"/>
        <v/>
      </c>
      <c r="P27" s="19" t="str">
        <f t="shared" si="2"/>
        <v/>
      </c>
      <c r="Q27" s="19" t="str">
        <f t="shared" ref="Q27:Q33" si="5">IF($D27="","",IF(Q$23=$D27,$C27,""))</f>
        <v/>
      </c>
      <c r="R27" s="19" t="str">
        <f>IF($D27="","",IF(R$23=$D27,$C27,""))</f>
        <v/>
      </c>
    </row>
    <row r="28" spans="1:18" s="12" customFormat="1" ht="12.75">
      <c r="A28" s="17" t="s">
        <v>43</v>
      </c>
      <c r="B28" s="17" t="s">
        <v>44</v>
      </c>
      <c r="C28" s="17">
        <v>7300</v>
      </c>
      <c r="D28" s="25">
        <v>12</v>
      </c>
      <c r="E28" s="28" t="s">
        <v>38</v>
      </c>
      <c r="F28" s="49"/>
      <c r="G28" s="46" t="str">
        <f t="shared" si="3"/>
        <v/>
      </c>
      <c r="H28" s="19" t="str">
        <f t="shared" si="3"/>
        <v/>
      </c>
      <c r="I28" s="19" t="str">
        <f t="shared" si="3"/>
        <v/>
      </c>
      <c r="J28" s="19" t="str">
        <f t="shared" ref="J28:J33" si="6">IF($D28="","",IF(J$23=$D28,$C28,""))</f>
        <v/>
      </c>
      <c r="K28" s="19" t="str">
        <f t="shared" si="4"/>
        <v/>
      </c>
      <c r="L28" s="19" t="str">
        <f t="shared" si="4"/>
        <v/>
      </c>
      <c r="M28" s="19" t="str">
        <f t="shared" si="4"/>
        <v/>
      </c>
      <c r="N28" s="19" t="str">
        <f t="shared" si="4"/>
        <v/>
      </c>
      <c r="O28" s="19" t="str">
        <f t="shared" si="2"/>
        <v/>
      </c>
      <c r="P28" s="19" t="str">
        <f t="shared" si="2"/>
        <v/>
      </c>
      <c r="Q28" s="19" t="str">
        <f t="shared" si="5"/>
        <v/>
      </c>
      <c r="R28" s="19">
        <v>7300</v>
      </c>
    </row>
    <row r="29" spans="1:18" s="12" customFormat="1" ht="12.75">
      <c r="A29" s="17" t="s">
        <v>45</v>
      </c>
      <c r="B29" s="17" t="s">
        <v>46</v>
      </c>
      <c r="C29" s="17">
        <v>8400</v>
      </c>
      <c r="D29" s="25">
        <v>8</v>
      </c>
      <c r="E29" s="28" t="s">
        <v>38</v>
      </c>
      <c r="G29" s="50" t="str">
        <f t="shared" si="3"/>
        <v/>
      </c>
      <c r="H29" s="19" t="str">
        <f t="shared" si="3"/>
        <v/>
      </c>
      <c r="I29" s="19" t="str">
        <f t="shared" si="3"/>
        <v/>
      </c>
      <c r="J29" s="19" t="str">
        <f t="shared" si="6"/>
        <v/>
      </c>
      <c r="K29" s="19" t="str">
        <f t="shared" ref="K29:M30" si="7">IF($D29="","",IF(K$23=$D29,$C29,""))</f>
        <v/>
      </c>
      <c r="L29" s="19" t="str">
        <f t="shared" si="7"/>
        <v/>
      </c>
      <c r="M29" s="19" t="str">
        <f t="shared" si="7"/>
        <v/>
      </c>
      <c r="N29" s="19">
        <v>8400</v>
      </c>
      <c r="O29" s="19" t="str">
        <f t="shared" si="2"/>
        <v/>
      </c>
      <c r="P29" s="19" t="str">
        <f t="shared" si="2"/>
        <v/>
      </c>
      <c r="Q29" s="19" t="str">
        <f t="shared" si="5"/>
        <v/>
      </c>
      <c r="R29" s="19" t="str">
        <f>IF($D29="","",IF(R$23=$D29,$C29,""))</f>
        <v/>
      </c>
    </row>
    <row r="30" spans="1:18" s="12" customFormat="1" ht="12.75">
      <c r="A30" s="17" t="s">
        <v>47</v>
      </c>
      <c r="B30" s="17" t="s">
        <v>48</v>
      </c>
      <c r="C30" s="17">
        <v>26000</v>
      </c>
      <c r="D30" s="18">
        <v>3</v>
      </c>
      <c r="E30" s="29" t="s">
        <v>38</v>
      </c>
      <c r="G30" s="47" t="str">
        <f t="shared" ref="G30:H33" si="8">IF($D30="","",IF(G$23=$D30,$C30,""))</f>
        <v/>
      </c>
      <c r="H30" s="19" t="str">
        <f t="shared" si="8"/>
        <v/>
      </c>
      <c r="I30" s="19">
        <v>26000</v>
      </c>
      <c r="J30" s="19" t="str">
        <f t="shared" si="6"/>
        <v/>
      </c>
      <c r="K30" s="19" t="str">
        <f t="shared" si="7"/>
        <v/>
      </c>
      <c r="L30" s="19" t="str">
        <f t="shared" si="7"/>
        <v/>
      </c>
      <c r="M30" s="19" t="str">
        <f t="shared" si="7"/>
        <v/>
      </c>
      <c r="N30" s="19" t="str">
        <f>IF($D30="","",IF(N$23=$D30,$C30,""))</f>
        <v/>
      </c>
      <c r="O30" s="19" t="str">
        <f t="shared" si="2"/>
        <v/>
      </c>
      <c r="P30" s="19" t="str">
        <f t="shared" si="2"/>
        <v/>
      </c>
      <c r="Q30" s="19" t="str">
        <f t="shared" si="5"/>
        <v/>
      </c>
      <c r="R30" s="19" t="str">
        <f>IF($D30="","",IF(R$23=$D30,$C30,""))</f>
        <v/>
      </c>
    </row>
    <row r="31" spans="1:18" s="20" customFormat="1" ht="12.75">
      <c r="A31" s="17" t="s">
        <v>49</v>
      </c>
      <c r="B31" s="17" t="s">
        <v>50</v>
      </c>
      <c r="C31" s="17">
        <v>3700</v>
      </c>
      <c r="D31" s="21">
        <v>5</v>
      </c>
      <c r="E31" s="29" t="s">
        <v>38</v>
      </c>
      <c r="G31" s="47" t="str">
        <f t="shared" si="8"/>
        <v/>
      </c>
      <c r="H31" s="19" t="str">
        <f t="shared" si="8"/>
        <v/>
      </c>
      <c r="I31" s="19" t="str">
        <f>IF($D31="","",IF(I$23=$D31,$C31,""))</f>
        <v/>
      </c>
      <c r="J31" s="19" t="str">
        <f t="shared" si="6"/>
        <v/>
      </c>
      <c r="K31" s="19">
        <v>3700</v>
      </c>
      <c r="L31" s="19" t="str">
        <f t="shared" ref="L31:M33" si="9">IF($D31="","",IF(L$23=$D31,$C31,""))</f>
        <v/>
      </c>
      <c r="M31" s="19" t="str">
        <f t="shared" si="9"/>
        <v/>
      </c>
      <c r="N31" s="19" t="str">
        <f>IF($D31="","",IF(N$23=$D31,$C31,""))</f>
        <v/>
      </c>
      <c r="O31" s="19" t="str">
        <f t="shared" si="2"/>
        <v/>
      </c>
      <c r="P31" s="19" t="str">
        <f t="shared" si="2"/>
        <v/>
      </c>
      <c r="Q31" s="19" t="str">
        <f t="shared" si="5"/>
        <v/>
      </c>
      <c r="R31" s="19" t="str">
        <f>IF($D31="","",IF(R$23=$D31,$C31,""))</f>
        <v/>
      </c>
    </row>
    <row r="32" spans="1:18" s="20" customFormat="1" ht="12.75">
      <c r="A32" s="17"/>
      <c r="B32" s="17"/>
      <c r="C32" s="17"/>
      <c r="D32" s="26"/>
      <c r="E32" s="30"/>
      <c r="G32" s="47" t="str">
        <f t="shared" si="8"/>
        <v/>
      </c>
      <c r="H32" s="19" t="str">
        <f t="shared" si="8"/>
        <v/>
      </c>
      <c r="I32" s="19" t="str">
        <f>IF($D32="","",IF(I$23=$D32,$C32,""))</f>
        <v/>
      </c>
      <c r="J32" s="19" t="str">
        <f t="shared" si="6"/>
        <v/>
      </c>
      <c r="K32" s="19" t="str">
        <f>IF($D32="","",IF(K$23=$D32,$C32,""))</f>
        <v/>
      </c>
      <c r="L32" s="19" t="str">
        <f t="shared" si="9"/>
        <v/>
      </c>
      <c r="M32" s="19" t="str">
        <f t="shared" si="9"/>
        <v/>
      </c>
      <c r="N32" s="19" t="str">
        <f>IF($D32="","",IF(N$23=$D32,$C32,""))</f>
        <v/>
      </c>
      <c r="O32" s="19" t="str">
        <f t="shared" si="2"/>
        <v/>
      </c>
      <c r="P32" s="19" t="str">
        <f t="shared" si="2"/>
        <v/>
      </c>
      <c r="Q32" s="19" t="str">
        <f t="shared" si="5"/>
        <v/>
      </c>
      <c r="R32" s="19" t="str">
        <f>IF($D32="","",IF(R$23=$D32,$C32,""))</f>
        <v/>
      </c>
    </row>
    <row r="33" spans="1:18" s="20" customFormat="1" ht="12.75">
      <c r="A33" s="42"/>
      <c r="B33" s="44"/>
      <c r="C33" s="44"/>
      <c r="D33" s="43"/>
      <c r="E33" s="41"/>
      <c r="G33" s="47" t="str">
        <f t="shared" si="8"/>
        <v/>
      </c>
      <c r="H33" s="19" t="str">
        <f t="shared" si="8"/>
        <v/>
      </c>
      <c r="I33" s="19" t="str">
        <f>IF($D33="","",IF(I$23=$D33,$C33,""))</f>
        <v/>
      </c>
      <c r="J33" s="19" t="str">
        <f t="shared" si="6"/>
        <v/>
      </c>
      <c r="K33" s="19" t="str">
        <f>IF($D33="","",IF(K$23=$D33,$C33,""))</f>
        <v/>
      </c>
      <c r="L33" s="19" t="str">
        <f t="shared" si="9"/>
        <v/>
      </c>
      <c r="M33" s="19" t="str">
        <f t="shared" si="9"/>
        <v/>
      </c>
      <c r="N33" s="19" t="str">
        <f>IF($D33="","",IF(N$23=$D33,$C33,""))</f>
        <v/>
      </c>
      <c r="O33" s="19" t="str">
        <f t="shared" si="2"/>
        <v/>
      </c>
      <c r="P33" s="19" t="str">
        <f t="shared" si="2"/>
        <v/>
      </c>
      <c r="Q33" s="19" t="str">
        <f t="shared" si="5"/>
        <v/>
      </c>
      <c r="R33" s="19" t="str">
        <f>IF($D33="","",IF(R$23=$D33,$C33,""))</f>
        <v/>
      </c>
    </row>
    <row r="34" spans="1:18" s="20" customFormat="1" ht="14.25">
      <c r="A34" s="22"/>
      <c r="B34" s="22"/>
      <c r="C34" s="22"/>
      <c r="D34" s="22"/>
      <c r="E34" s="22"/>
    </row>
    <row r="35" spans="1:18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8">
      <c r="M36" s="22"/>
      <c r="N36" s="22"/>
      <c r="O36" s="22"/>
      <c r="P36" s="22"/>
    </row>
    <row r="37" spans="1:18">
      <c r="M37" s="22"/>
      <c r="N37" s="22"/>
      <c r="O37" s="22"/>
      <c r="P37" s="22"/>
    </row>
    <row r="38" spans="1:18">
      <c r="M38" s="22"/>
      <c r="N38" s="22"/>
      <c r="O38" s="22"/>
      <c r="P38" s="22"/>
    </row>
    <row r="39" spans="1:18">
      <c r="M39" s="22"/>
      <c r="N39" s="22"/>
      <c r="O39" s="22"/>
      <c r="P39" s="22"/>
    </row>
    <row r="40" spans="1:18">
      <c r="M40" s="22"/>
      <c r="N40" s="22"/>
      <c r="O40" s="22"/>
      <c r="P40" s="22"/>
    </row>
    <row r="41" spans="1:18">
      <c r="M41" s="22"/>
      <c r="N41" s="22"/>
      <c r="O41" s="22"/>
      <c r="P41" s="22"/>
    </row>
    <row r="42" spans="1:18">
      <c r="M42" s="22"/>
      <c r="N42" s="22"/>
      <c r="O42" s="22"/>
      <c r="P42" s="22"/>
    </row>
    <row r="43" spans="1:18">
      <c r="M43" s="22"/>
      <c r="N43" s="22"/>
      <c r="O43" s="22"/>
      <c r="P43" s="22"/>
    </row>
    <row r="44" spans="1:18">
      <c r="M44" s="22"/>
      <c r="N44" s="22"/>
      <c r="O44" s="22"/>
      <c r="P44" s="22"/>
    </row>
    <row r="45" spans="1:18">
      <c r="M45" s="22"/>
      <c r="N45" s="22"/>
      <c r="O45" s="22"/>
      <c r="P45" s="22"/>
    </row>
    <row r="46" spans="1:18">
      <c r="M46" s="22"/>
      <c r="N46" s="22"/>
      <c r="O46" s="22"/>
      <c r="P46" s="22"/>
    </row>
    <row r="47" spans="1:18">
      <c r="M47" s="22"/>
      <c r="N47" s="22"/>
      <c r="O47" s="22"/>
      <c r="P47" s="22"/>
    </row>
    <row r="48" spans="1:18">
      <c r="M48" s="22"/>
      <c r="N48" s="22"/>
      <c r="O48" s="22"/>
      <c r="P48" s="22"/>
    </row>
    <row r="49" spans="1:16">
      <c r="M49" s="22"/>
      <c r="N49" s="22"/>
      <c r="O49" s="22"/>
      <c r="P49" s="22"/>
    </row>
    <row r="50" spans="1:16">
      <c r="A50" s="22"/>
      <c r="B50" s="22"/>
      <c r="C50" s="22"/>
      <c r="D50" s="22"/>
      <c r="E50" s="22"/>
      <c r="M50" s="22"/>
      <c r="N50" s="22"/>
      <c r="O50" s="22"/>
      <c r="P50" s="22"/>
    </row>
    <row r="51" spans="1:16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</sheetData>
  <mergeCells count="4">
    <mergeCell ref="J1:K1"/>
    <mergeCell ref="A3:B4"/>
    <mergeCell ref="G19:R19"/>
    <mergeCell ref="A19:E19"/>
  </mergeCells>
  <dataValidations count="1">
    <dataValidation type="whole" allowBlank="1" showInputMessage="1" showErrorMessage="1" error="INTRODUCIR DE 1 A 12 (Nº DE MES)" sqref="D21:D33" xr:uid="{00000000-0002-0000-0100-000000000000}">
      <formula1>1</formula1>
      <formula2>12</formula2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Martinez</dc:creator>
  <cp:keywords/>
  <dc:description/>
  <cp:lastModifiedBy>García Carreño, Alberto</cp:lastModifiedBy>
  <cp:revision/>
  <dcterms:created xsi:type="dcterms:W3CDTF">2018-11-21T15:51:59Z</dcterms:created>
  <dcterms:modified xsi:type="dcterms:W3CDTF">2023-06-21T15:21:52Z</dcterms:modified>
  <cp:category/>
  <cp:contentStatus/>
</cp:coreProperties>
</file>