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vesrv01\b2b\CLIENTES\VODAFONE\2021\10.NOVIEMBRE\MICRO\Cobro de facturas\"/>
    </mc:Choice>
  </mc:AlternateContent>
  <xr:revisionPtr revIDLastSave="0" documentId="13_ncr:1_{7E82A779-53EC-4E0D-9629-6EBB02C43DEE}" xr6:coauthVersionLast="47" xr6:coauthVersionMax="47" xr10:uidLastSave="{00000000-0000-0000-0000-000000000000}"/>
  <bookViews>
    <workbookView xWindow="-108" yWindow="-108" windowWidth="23256" windowHeight="12576" activeTab="1" xr2:uid="{00000000-000D-0000-FFFF-FFFF00000000}"/>
  </bookViews>
  <sheets>
    <sheet name="Inicio" sheetId="2" r:id="rId1"/>
    <sheet name="Control de facturación" sheetId="5"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4" i="5" l="1"/>
  <c r="J14" i="5"/>
  <c r="G12" i="5"/>
  <c r="J29" i="5"/>
  <c r="K29" i="5" s="1"/>
  <c r="L29" i="5" s="1"/>
  <c r="G29" i="5"/>
  <c r="J28" i="5"/>
  <c r="K28" i="5" s="1"/>
  <c r="L28" i="5" s="1"/>
  <c r="G28" i="5"/>
  <c r="J27" i="5"/>
  <c r="K27" i="5" s="1"/>
  <c r="L27" i="5" s="1"/>
  <c r="G27" i="5"/>
  <c r="J26" i="5"/>
  <c r="K26" i="5" s="1"/>
  <c r="L26" i="5" s="1"/>
  <c r="G26" i="5"/>
  <c r="J25" i="5"/>
  <c r="K25" i="5" s="1"/>
  <c r="L25" i="5" s="1"/>
  <c r="G25" i="5"/>
  <c r="J24" i="5"/>
  <c r="K24" i="5" s="1"/>
  <c r="L24" i="5" s="1"/>
  <c r="G24" i="5"/>
  <c r="J23" i="5"/>
  <c r="K23" i="5" s="1"/>
  <c r="L23" i="5" s="1"/>
  <c r="G23" i="5"/>
  <c r="J22" i="5"/>
  <c r="K22" i="5" s="1"/>
  <c r="L22" i="5" s="1"/>
  <c r="G22" i="5"/>
  <c r="J21" i="5"/>
  <c r="K21" i="5" s="1"/>
  <c r="L21" i="5" s="1"/>
  <c r="G21" i="5"/>
  <c r="J20" i="5"/>
  <c r="K20" i="5" s="1"/>
  <c r="L20" i="5" s="1"/>
  <c r="G20" i="5"/>
  <c r="J19" i="5"/>
  <c r="K19" i="5" s="1"/>
  <c r="L19" i="5" s="1"/>
  <c r="G19" i="5"/>
  <c r="J18" i="5"/>
  <c r="K18" i="5" s="1"/>
  <c r="L18" i="5" s="1"/>
  <c r="G18" i="5"/>
  <c r="J17" i="5"/>
  <c r="K17" i="5" s="1"/>
  <c r="L17" i="5" s="1"/>
  <c r="G17" i="5"/>
  <c r="G16" i="5"/>
  <c r="G15" i="5"/>
  <c r="J15" i="5" s="1"/>
  <c r="K15" i="5" s="1"/>
  <c r="L15" i="5" s="1"/>
  <c r="G14" i="5"/>
  <c r="G13" i="5"/>
  <c r="C2" i="5"/>
  <c r="J13" i="5" s="1"/>
  <c r="K13" i="5" s="1"/>
  <c r="L14" i="5" l="1"/>
  <c r="L13" i="5"/>
  <c r="J12" i="5"/>
  <c r="J16" i="5"/>
  <c r="K16" i="5" s="1"/>
  <c r="L16" i="5" s="1"/>
  <c r="K12" i="5" l="1"/>
  <c r="L12" i="5" s="1"/>
</calcChain>
</file>

<file path=xl/sharedStrings.xml><?xml version="1.0" encoding="utf-8"?>
<sst xmlns="http://schemas.openxmlformats.org/spreadsheetml/2006/main" count="32" uniqueCount="29">
  <si>
    <t>Completa los siguientes datos de tu empresa</t>
  </si>
  <si>
    <t>Nombre de la empresa</t>
  </si>
  <si>
    <t>Teléfono de contacto</t>
  </si>
  <si>
    <t>E-mail</t>
  </si>
  <si>
    <t>Dirección postal</t>
  </si>
  <si>
    <t xml:space="preserve">Más ideas y recursos para gestionar tu negocio en: http://www.ideasparatuempresa.es/ </t>
  </si>
  <si>
    <t>Fecha de pago</t>
  </si>
  <si>
    <t>Control de facturación 2021</t>
  </si>
  <si>
    <t>Días de pago</t>
  </si>
  <si>
    <t>Fecha de hoy</t>
  </si>
  <si>
    <t>Intereses de demora</t>
  </si>
  <si>
    <t>Días de demora a partir de los que se aplica el recargo</t>
  </si>
  <si>
    <t>Fecha de la factura</t>
  </si>
  <si>
    <t>Número de factura</t>
  </si>
  <si>
    <t>Cliente</t>
  </si>
  <si>
    <t>Cuantía</t>
  </si>
  <si>
    <t>Fecha de vencimiento (en días naturales)</t>
  </si>
  <si>
    <t>Intereses acumulados</t>
  </si>
  <si>
    <t>Cuantía de la deuda+Intereses</t>
  </si>
  <si>
    <t>PENDIENTE</t>
  </si>
  <si>
    <t>PAGADO</t>
  </si>
  <si>
    <t>Días transcurridos (Desde su vencimiento)</t>
  </si>
  <si>
    <t xml:space="preserve">Utiliza esta plantilla para  realizar una control de las facturas de tu trabajo en 2021.
En la pestaña "Control de cobro de facturas" puedes plasmar el estado en el que se encuentran los cobros de tus clientes. 
</t>
  </si>
  <si>
    <t>Comunicación y Marketing S.L</t>
  </si>
  <si>
    <t>Farmacia Centro S.L</t>
  </si>
  <si>
    <t>Informática y tecnología</t>
  </si>
  <si>
    <t>Contabilidad y consultoría</t>
  </si>
  <si>
    <t>Autoescuela ruedines</t>
  </si>
  <si>
    <t>Pagado/pendiente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</si>
</sst>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quot;$&quot;* #,##0.00_);_(&quot;$&quot;* \(#,##0.00\);_(&quot;$&quot;* &quot;-&quot;??_);_(@_)"/>
    <numFmt numFmtId="165" formatCode="_-* #,##0.00\ [$€-C0A]_-;\-* #,##0.00\ [$€-C0A]_-;_-* &quot;-&quot;??\ [$€-C0A]_-;_-@_-"/>
    <numFmt numFmtId="166" formatCode="&quot;$&quot;\ #,##0.00"/>
    <numFmt numFmtId="167" formatCode="&quot;$&quot;\ #,##0"/>
    <numFmt numFmtId="168" formatCode="dd/mm/yyyy;@"/>
  </numFmts>
  <fonts count="17" x14ac:knownFonts="1">
    <font>
      <sz val="11"/>
      <color theme="1"/>
      <name val="Calibri"/>
      <family val="2"/>
      <scheme val="minor"/>
    </font>
    <font>
      <sz val="10"/>
      <color theme="1"/>
      <name val="Calibri"/>
      <family val="2"/>
      <scheme val="minor"/>
    </font>
    <font>
      <b/>
      <i/>
      <sz val="11"/>
      <color theme="0" tint="-0.499984740745262"/>
      <name val="Vodafone Rg"/>
      <family val="2"/>
    </font>
    <font>
      <sz val="11"/>
      <color theme="1"/>
      <name val="Vodafone Rg"/>
      <family val="2"/>
    </font>
    <font>
      <b/>
      <i/>
      <sz val="11"/>
      <color theme="0"/>
      <name val="Vodafone Rg"/>
      <family val="2"/>
    </font>
    <font>
      <sz val="11"/>
      <color theme="0"/>
      <name val="Vodafone Rg"/>
      <family val="2"/>
    </font>
    <font>
      <b/>
      <sz val="11"/>
      <color theme="1"/>
      <name val="Vodafone Rg"/>
      <family val="2"/>
    </font>
    <font>
      <u/>
      <sz val="11"/>
      <color theme="10"/>
      <name val="Calibri"/>
      <family val="2"/>
      <scheme val="minor"/>
    </font>
    <font>
      <u/>
      <sz val="18"/>
      <color theme="10"/>
      <name val="Vodafone Rg"/>
      <family val="2"/>
    </font>
    <font>
      <b/>
      <i/>
      <sz val="11"/>
      <color theme="0" tint="-0.34998626667073579"/>
      <name val="Vodafone Rg"/>
      <family val="2"/>
    </font>
    <font>
      <b/>
      <sz val="11"/>
      <color rgb="FFFF0000"/>
      <name val="Vodafone Rg"/>
      <family val="2"/>
    </font>
    <font>
      <sz val="11"/>
      <color theme="1"/>
      <name val="Calibri"/>
      <family val="2"/>
      <scheme val="minor"/>
    </font>
    <font>
      <sz val="9"/>
      <color theme="1"/>
      <name val="Vodafone Rg"/>
      <family val="2"/>
    </font>
    <font>
      <b/>
      <sz val="18"/>
      <color theme="0"/>
      <name val="Vodafone Rg"/>
      <family val="2"/>
    </font>
    <font>
      <b/>
      <sz val="11"/>
      <color theme="0"/>
      <name val="Vodafone Rg"/>
      <family val="2"/>
    </font>
    <font>
      <sz val="12"/>
      <color theme="0"/>
      <name val="Vodafone Rg"/>
      <family val="2"/>
    </font>
    <font>
      <sz val="12"/>
      <color theme="1"/>
      <name val="Vodafone Rg"/>
      <family val="2"/>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s>
  <borders count="1">
    <border>
      <left/>
      <right/>
      <top/>
      <bottom/>
      <diagonal/>
    </border>
  </borders>
  <cellStyleXfs count="6">
    <xf numFmtId="0" fontId="0" fillId="0" borderId="0"/>
    <xf numFmtId="0" fontId="1" fillId="0" borderId="0"/>
    <xf numFmtId="164" fontId="1" fillId="0" borderId="0" applyFont="0" applyFill="0" applyBorder="0" applyAlignment="0" applyProtection="0"/>
    <xf numFmtId="0" fontId="7"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36">
    <xf numFmtId="0" fontId="0" fillId="0" borderId="0" xfId="0"/>
    <xf numFmtId="0" fontId="0" fillId="3" borderId="0" xfId="0" applyFill="1"/>
    <xf numFmtId="0" fontId="3" fillId="3" borderId="0" xfId="0" applyFont="1" applyFill="1" applyProtection="1">
      <protection locked="0"/>
    </xf>
    <xf numFmtId="0" fontId="4" fillId="2" borderId="0" xfId="0" applyFont="1" applyFill="1" applyProtection="1">
      <protection locked="0"/>
    </xf>
    <xf numFmtId="0" fontId="6" fillId="3" borderId="0" xfId="0" applyFont="1" applyFill="1" applyProtection="1">
      <protection locked="0"/>
    </xf>
    <xf numFmtId="0" fontId="8" fillId="3" borderId="0" xfId="3" applyFont="1" applyFill="1" applyAlignment="1" applyProtection="1">
      <protection locked="0"/>
    </xf>
    <xf numFmtId="0" fontId="4" fillId="3" borderId="0" xfId="0" applyFont="1" applyFill="1" applyProtection="1">
      <protection locked="0"/>
    </xf>
    <xf numFmtId="0" fontId="5" fillId="3" borderId="0" xfId="0" applyFont="1" applyFill="1" applyProtection="1">
      <protection locked="0"/>
    </xf>
    <xf numFmtId="0" fontId="0" fillId="0" borderId="0" xfId="0" applyFill="1"/>
    <xf numFmtId="165" fontId="10" fillId="4" borderId="0" xfId="0" applyNumberFormat="1" applyFont="1" applyFill="1" applyBorder="1" applyAlignment="1">
      <alignment horizontal="center" vertical="center" wrapText="1"/>
    </xf>
    <xf numFmtId="0" fontId="12" fillId="0" borderId="0" xfId="0" applyFont="1"/>
    <xf numFmtId="0" fontId="12" fillId="0" borderId="0" xfId="0" applyFont="1" applyAlignment="1">
      <alignment horizontal="center" vertical="center"/>
    </xf>
    <xf numFmtId="166" fontId="12" fillId="0" borderId="0" xfId="0" applyNumberFormat="1" applyFont="1"/>
    <xf numFmtId="0" fontId="11" fillId="0" borderId="0" xfId="0" applyFont="1"/>
    <xf numFmtId="0" fontId="12" fillId="0" borderId="0" xfId="0" applyFont="1" applyAlignment="1">
      <alignment horizontal="center"/>
    </xf>
    <xf numFmtId="167" fontId="12" fillId="0" borderId="0" xfId="4" applyNumberFormat="1" applyFont="1" applyAlignment="1">
      <alignment horizontal="center"/>
    </xf>
    <xf numFmtId="14" fontId="12" fillId="0" borderId="0" xfId="0" applyNumberFormat="1"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2" borderId="0" xfId="0" applyFont="1" applyFill="1" applyBorder="1" applyAlignment="1">
      <alignment horizontal="left" vertical="top"/>
    </xf>
    <xf numFmtId="0" fontId="15" fillId="2" borderId="0" xfId="0" applyFont="1" applyFill="1" applyBorder="1" applyAlignment="1">
      <alignment horizontal="left" vertical="top" wrapText="1"/>
    </xf>
    <xf numFmtId="14" fontId="16" fillId="0" borderId="0" xfId="0" applyNumberFormat="1" applyFont="1" applyBorder="1" applyAlignment="1">
      <alignment vertical="center"/>
    </xf>
    <xf numFmtId="10" fontId="16" fillId="0" borderId="0" xfId="0" applyNumberFormat="1" applyFont="1" applyBorder="1" applyAlignment="1">
      <alignment vertical="center"/>
    </xf>
    <xf numFmtId="0" fontId="16" fillId="0" borderId="0" xfId="0" applyFont="1" applyBorder="1" applyAlignment="1">
      <alignment vertical="center"/>
    </xf>
    <xf numFmtId="0" fontId="0" fillId="0" borderId="0" xfId="0" applyBorder="1"/>
    <xf numFmtId="165" fontId="3" fillId="0" borderId="0" xfId="5" applyNumberFormat="1" applyFont="1" applyFill="1" applyBorder="1" applyAlignment="1">
      <alignment horizontal="center" vertical="center"/>
    </xf>
    <xf numFmtId="168" fontId="3" fillId="0" borderId="0" xfId="0" applyNumberFormat="1" applyFont="1" applyFill="1" applyBorder="1" applyAlignment="1">
      <alignment horizontal="center" vertical="center"/>
    </xf>
    <xf numFmtId="44" fontId="3" fillId="0" borderId="0" xfId="5" applyFont="1" applyFill="1" applyBorder="1" applyAlignment="1">
      <alignment horizontal="center" vertical="center"/>
    </xf>
    <xf numFmtId="0" fontId="3" fillId="0" borderId="0" xfId="4" applyNumberFormat="1" applyFont="1" applyFill="1" applyBorder="1" applyAlignment="1">
      <alignment horizontal="center" vertical="center"/>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16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13" fillId="2" borderId="0" xfId="0" applyFont="1" applyFill="1" applyAlignment="1">
      <alignment horizontal="center" vertical="center"/>
    </xf>
  </cellXfs>
  <cellStyles count="6">
    <cellStyle name="Hipervínculo" xfId="3" builtinId="8"/>
    <cellStyle name="Millares" xfId="4" builtinId="3"/>
    <cellStyle name="Moneda" xfId="5" builtinId="4"/>
    <cellStyle name="Moneda 2" xfId="2" xr:uid="{00000000-0005-0000-0000-000001000000}"/>
    <cellStyle name="Normal" xfId="0" builtinId="0"/>
    <cellStyle name="Normal 2" xfId="1" xr:uid="{00000000-0005-0000-0000-000003000000}"/>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ill>
        <patternFill>
          <bgColor theme="6" tint="0.39994506668294322"/>
        </patternFill>
      </fill>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4</xdr:row>
      <xdr:rowOff>30480</xdr:rowOff>
    </xdr:from>
    <xdr:to>
      <xdr:col>3</xdr:col>
      <xdr:colOff>158115</xdr:colOff>
      <xdr:row>15</xdr:row>
      <xdr:rowOff>89535</xdr:rowOff>
    </xdr:to>
    <xdr:pic>
      <xdr:nvPicPr>
        <xdr:cNvPr id="2" name="Imagen 5">
          <a:extLst>
            <a:ext uri="{FF2B5EF4-FFF2-40B4-BE49-F238E27FC236}">
              <a16:creationId xmlns:a16="http://schemas.microsoft.com/office/drawing/2014/main" id="{4B34685C-FE3A-4270-AE2F-C00D90042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792480"/>
          <a:ext cx="2284095" cy="23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41910</xdr:colOff>
      <xdr:row>4</xdr:row>
      <xdr:rowOff>114299</xdr:rowOff>
    </xdr:to>
    <xdr:pic>
      <xdr:nvPicPr>
        <xdr:cNvPr id="3" name="Imagen 6">
          <a:extLst>
            <a:ext uri="{FF2B5EF4-FFF2-40B4-BE49-F238E27FC236}">
              <a16:creationId xmlns:a16="http://schemas.microsoft.com/office/drawing/2014/main" id="{360F6A8D-CC8E-4875-B018-7FAA4B6594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565910" cy="876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deasparatuempresa.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5:K21"/>
  <sheetViews>
    <sheetView showGridLines="0" workbookViewId="0">
      <selection activeCell="G28" sqref="G28"/>
    </sheetView>
  </sheetViews>
  <sheetFormatPr baseColWidth="10" defaultRowHeight="14.4" x14ac:dyDescent="0.3"/>
  <cols>
    <col min="5" max="5" width="46.88671875" customWidth="1"/>
    <col min="7" max="7" width="55.6640625" customWidth="1"/>
  </cols>
  <sheetData>
    <row r="5" spans="5:11" x14ac:dyDescent="0.3">
      <c r="E5" s="34" t="s">
        <v>22</v>
      </c>
      <c r="F5" s="33"/>
      <c r="G5" s="33"/>
      <c r="H5" s="1"/>
      <c r="I5" s="33"/>
      <c r="J5" s="33"/>
      <c r="K5" s="33"/>
    </row>
    <row r="6" spans="5:11" x14ac:dyDescent="0.3">
      <c r="E6" s="33"/>
      <c r="F6" s="33"/>
      <c r="G6" s="33"/>
      <c r="H6" s="1"/>
      <c r="I6" s="33"/>
      <c r="J6" s="33"/>
      <c r="K6" s="33"/>
    </row>
    <row r="7" spans="5:11" x14ac:dyDescent="0.3">
      <c r="E7" s="33"/>
      <c r="F7" s="33"/>
      <c r="G7" s="33"/>
      <c r="H7" s="1"/>
      <c r="I7" s="33"/>
      <c r="J7" s="33"/>
      <c r="K7" s="33"/>
    </row>
    <row r="8" spans="5:11" x14ac:dyDescent="0.3">
      <c r="E8" s="33"/>
      <c r="F8" s="33"/>
      <c r="G8" s="33"/>
      <c r="H8" s="1"/>
      <c r="I8" s="33"/>
      <c r="J8" s="33"/>
      <c r="K8" s="33"/>
    </row>
    <row r="9" spans="5:11" x14ac:dyDescent="0.3">
      <c r="E9" s="33"/>
      <c r="F9" s="33"/>
      <c r="G9" s="33"/>
      <c r="H9" s="1"/>
      <c r="I9" s="33"/>
      <c r="J9" s="33"/>
      <c r="K9" s="33"/>
    </row>
    <row r="10" spans="5:11" ht="30.75" customHeight="1" x14ac:dyDescent="0.3">
      <c r="E10" s="33"/>
      <c r="F10" s="33"/>
      <c r="G10" s="33"/>
      <c r="H10" s="1"/>
      <c r="I10" s="33"/>
      <c r="J10" s="33"/>
      <c r="K10" s="33"/>
    </row>
    <row r="11" spans="5:11" x14ac:dyDescent="0.3">
      <c r="E11" s="1"/>
      <c r="F11" s="1"/>
      <c r="G11" s="1"/>
      <c r="H11" s="1"/>
      <c r="I11" s="2"/>
      <c r="J11" s="2"/>
      <c r="K11" s="2"/>
    </row>
    <row r="12" spans="5:11" x14ac:dyDescent="0.3">
      <c r="E12" s="3" t="s">
        <v>0</v>
      </c>
      <c r="F12" s="1"/>
      <c r="G12" s="1"/>
      <c r="H12" s="1"/>
      <c r="I12" s="6"/>
      <c r="J12" s="7"/>
      <c r="K12" s="7"/>
    </row>
    <row r="13" spans="5:11" x14ac:dyDescent="0.3">
      <c r="E13" s="4" t="s">
        <v>1</v>
      </c>
      <c r="F13" s="1"/>
      <c r="G13" s="1"/>
      <c r="H13" s="1"/>
      <c r="I13" s="4"/>
      <c r="J13" s="2"/>
      <c r="K13" s="2"/>
    </row>
    <row r="14" spans="5:11" x14ac:dyDescent="0.3">
      <c r="E14" s="4" t="s">
        <v>2</v>
      </c>
      <c r="F14" s="1"/>
      <c r="G14" s="1"/>
      <c r="H14" s="1"/>
      <c r="I14" s="4"/>
      <c r="J14" s="2"/>
      <c r="K14" s="2"/>
    </row>
    <row r="15" spans="5:11" x14ac:dyDescent="0.3">
      <c r="E15" s="4" t="s">
        <v>3</v>
      </c>
      <c r="F15" s="1"/>
      <c r="G15" s="1"/>
      <c r="H15" s="1"/>
      <c r="I15" s="4"/>
      <c r="J15" s="2"/>
      <c r="K15" s="2"/>
    </row>
    <row r="16" spans="5:11" x14ac:dyDescent="0.3">
      <c r="E16" s="4" t="s">
        <v>4</v>
      </c>
      <c r="F16" s="1"/>
      <c r="G16" s="1"/>
      <c r="H16" s="1"/>
      <c r="I16" s="4"/>
      <c r="J16" s="2"/>
      <c r="K16" s="2"/>
    </row>
    <row r="17" spans="5:11" x14ac:dyDescent="0.3">
      <c r="E17" s="1"/>
      <c r="F17" s="1"/>
      <c r="G17" s="1"/>
      <c r="H17" s="1"/>
      <c r="I17" s="1"/>
      <c r="J17" s="1"/>
      <c r="K17" s="1"/>
    </row>
    <row r="18" spans="5:11" x14ac:dyDescent="0.3">
      <c r="E18" s="1"/>
      <c r="F18" s="1"/>
      <c r="G18" s="1"/>
      <c r="H18" s="1"/>
      <c r="I18" s="1"/>
      <c r="J18" s="1"/>
      <c r="K18" s="1"/>
    </row>
    <row r="19" spans="5:11" x14ac:dyDescent="0.3">
      <c r="E19" s="1"/>
      <c r="F19" s="1"/>
      <c r="G19" s="1"/>
      <c r="H19" s="1"/>
      <c r="I19" s="1"/>
      <c r="J19" s="1"/>
      <c r="K19" s="1"/>
    </row>
    <row r="20" spans="5:11" x14ac:dyDescent="0.3">
      <c r="E20" s="1"/>
      <c r="F20" s="1"/>
      <c r="G20" s="1"/>
      <c r="H20" s="1"/>
      <c r="I20" s="1"/>
      <c r="J20" s="1"/>
      <c r="K20" s="1"/>
    </row>
    <row r="21" spans="5:11" ht="22.8" x14ac:dyDescent="0.4">
      <c r="E21" s="5" t="s">
        <v>5</v>
      </c>
      <c r="F21" s="1"/>
      <c r="G21" s="1"/>
      <c r="H21" s="1"/>
      <c r="I21" s="1"/>
      <c r="J21" s="1"/>
      <c r="K21" s="1"/>
    </row>
  </sheetData>
  <mergeCells count="2">
    <mergeCell ref="I5:K10"/>
    <mergeCell ref="E5:G10"/>
  </mergeCells>
  <hyperlinks>
    <hyperlink ref="E21"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A211F-0F61-4CF5-BC2A-D49B7733FAE1}">
  <dimension ref="A1:L32"/>
  <sheetViews>
    <sheetView tabSelected="1" topLeftCell="B2" workbookViewId="0">
      <selection activeCell="L27" sqref="L27"/>
    </sheetView>
  </sheetViews>
  <sheetFormatPr baseColWidth="10" defaultRowHeight="14.4" x14ac:dyDescent="0.3"/>
  <cols>
    <col min="1" max="1" width="0" hidden="1" customWidth="1"/>
    <col min="2" max="2" width="14.5546875" bestFit="1" customWidth="1"/>
    <col min="3" max="3" width="13.44140625" customWidth="1"/>
    <col min="4" max="4" width="17.109375" customWidth="1"/>
    <col min="5" max="6" width="13.44140625" customWidth="1"/>
    <col min="7" max="7" width="16.109375" customWidth="1"/>
    <col min="8" max="8" width="17.109375" customWidth="1"/>
    <col min="9" max="9" width="13.44140625" customWidth="1"/>
    <col min="10" max="10" width="17.33203125" customWidth="1"/>
    <col min="11" max="11" width="14.6640625" customWidth="1"/>
    <col min="12" max="12" width="15.5546875" customWidth="1"/>
  </cols>
  <sheetData>
    <row r="1" spans="1:12" hidden="1" x14ac:dyDescent="0.3"/>
    <row r="2" spans="1:12" ht="15" x14ac:dyDescent="0.3">
      <c r="B2" s="19" t="s">
        <v>9</v>
      </c>
      <c r="C2" s="21">
        <f ca="1">TODAY()</f>
        <v>44488</v>
      </c>
      <c r="D2" s="10"/>
      <c r="E2" s="11"/>
      <c r="F2" s="12"/>
      <c r="G2" s="10"/>
      <c r="H2" s="10"/>
      <c r="I2" s="13"/>
      <c r="J2" s="14"/>
      <c r="K2" s="14"/>
      <c r="L2" s="15"/>
    </row>
    <row r="3" spans="1:12" ht="30" x14ac:dyDescent="0.3">
      <c r="B3" s="20" t="s">
        <v>10</v>
      </c>
      <c r="C3" s="22">
        <v>3.0000000000000001E-3</v>
      </c>
      <c r="D3" s="10"/>
      <c r="E3" s="11"/>
      <c r="F3" s="12"/>
      <c r="G3" s="10"/>
      <c r="H3" s="10"/>
      <c r="I3" s="13"/>
      <c r="J3" s="14"/>
      <c r="K3" s="14"/>
      <c r="L3" s="14"/>
    </row>
    <row r="4" spans="1:12" ht="60" x14ac:dyDescent="0.3">
      <c r="B4" s="20" t="s">
        <v>11</v>
      </c>
      <c r="C4" s="23">
        <v>90</v>
      </c>
      <c r="D4" s="10"/>
      <c r="E4" s="11"/>
      <c r="F4" s="12"/>
      <c r="G4" s="10"/>
      <c r="H4" s="10"/>
      <c r="I4" s="13"/>
      <c r="J4" s="14"/>
      <c r="K4" s="14"/>
      <c r="L4" s="14"/>
    </row>
    <row r="5" spans="1:12" x14ac:dyDescent="0.3">
      <c r="B5" s="10"/>
      <c r="C5" s="10"/>
      <c r="D5" s="10"/>
      <c r="E5" s="11"/>
      <c r="F5" s="12"/>
      <c r="G5" s="10"/>
      <c r="H5" s="10"/>
      <c r="I5" s="13"/>
      <c r="J5" s="14"/>
      <c r="K5" s="14"/>
      <c r="L5" s="14"/>
    </row>
    <row r="6" spans="1:12" hidden="1" x14ac:dyDescent="0.3">
      <c r="B6" s="10"/>
      <c r="C6" s="10"/>
      <c r="D6" s="10"/>
      <c r="E6" s="11"/>
      <c r="F6" s="12"/>
      <c r="G6" s="10"/>
      <c r="H6" s="10"/>
      <c r="I6" s="13"/>
      <c r="J6" s="14"/>
      <c r="K6" s="14"/>
      <c r="L6" s="15"/>
    </row>
    <row r="7" spans="1:12" hidden="1" x14ac:dyDescent="0.3">
      <c r="B7" s="10"/>
      <c r="C7" s="10"/>
      <c r="D7" s="10"/>
      <c r="E7" s="11"/>
      <c r="F7" s="12"/>
      <c r="G7" s="10"/>
      <c r="H7" s="10"/>
      <c r="I7" s="13"/>
      <c r="J7" s="14"/>
      <c r="K7" s="14"/>
      <c r="L7" s="15"/>
    </row>
    <row r="8" spans="1:12" hidden="1" x14ac:dyDescent="0.3">
      <c r="B8" s="10"/>
      <c r="C8" s="10"/>
      <c r="D8" s="10"/>
      <c r="E8" s="16"/>
      <c r="F8" s="12"/>
      <c r="G8" s="10"/>
      <c r="H8" s="10"/>
      <c r="I8" s="13"/>
      <c r="J8" s="14"/>
      <c r="K8" s="14"/>
      <c r="L8" s="15"/>
    </row>
    <row r="9" spans="1:12" ht="22.8" x14ac:dyDescent="0.3">
      <c r="B9" s="35" t="s">
        <v>7</v>
      </c>
      <c r="C9" s="35"/>
      <c r="D9" s="35"/>
      <c r="E9" s="35"/>
      <c r="F9" s="35"/>
      <c r="G9" s="35"/>
      <c r="H9" s="35"/>
      <c r="I9" s="35"/>
      <c r="J9" s="35"/>
      <c r="K9" s="35"/>
      <c r="L9" s="35"/>
    </row>
    <row r="10" spans="1:12" ht="22.8" hidden="1" x14ac:dyDescent="0.3">
      <c r="B10" s="17"/>
      <c r="C10" s="17"/>
      <c r="D10" s="17"/>
      <c r="E10" s="17"/>
      <c r="F10" s="17"/>
      <c r="G10" s="17"/>
      <c r="H10" s="17"/>
      <c r="I10" s="18"/>
      <c r="J10" s="17"/>
      <c r="K10" s="17"/>
      <c r="L10" s="17"/>
    </row>
    <row r="11" spans="1:12" ht="41.4" x14ac:dyDescent="0.3">
      <c r="B11" s="9" t="s">
        <v>12</v>
      </c>
      <c r="C11" s="9" t="s">
        <v>13</v>
      </c>
      <c r="D11" s="9" t="s">
        <v>14</v>
      </c>
      <c r="E11" s="9" t="s">
        <v>15</v>
      </c>
      <c r="F11" s="9" t="s">
        <v>8</v>
      </c>
      <c r="G11" s="9" t="s">
        <v>16</v>
      </c>
      <c r="H11" s="9" t="s">
        <v>28</v>
      </c>
      <c r="I11" s="9" t="s">
        <v>6</v>
      </c>
      <c r="J11" s="9" t="s">
        <v>21</v>
      </c>
      <c r="K11" s="9" t="s">
        <v>17</v>
      </c>
      <c r="L11" s="9" t="s">
        <v>18</v>
      </c>
    </row>
    <row r="12" spans="1:12" x14ac:dyDescent="0.3">
      <c r="A12" s="24"/>
      <c r="B12" s="26">
        <v>44204</v>
      </c>
      <c r="C12" s="29">
        <v>123655</v>
      </c>
      <c r="D12" s="29" t="s">
        <v>24</v>
      </c>
      <c r="E12" s="25">
        <v>1000</v>
      </c>
      <c r="F12" s="29">
        <v>10</v>
      </c>
      <c r="G12" s="26">
        <f>IF(B12="","",B12+F12)</f>
        <v>44214</v>
      </c>
      <c r="H12" s="26" t="s">
        <v>19</v>
      </c>
      <c r="I12" s="29"/>
      <c r="J12" s="29">
        <f t="shared" ref="J12:J29" ca="1" si="0">IF(H12="","",IF(AND(H12="PAGADO",I12&lt;=G12),0,IF(AND(H12="PAGADO",I12&gt;G12),I12-G12,IF(AND(H12="PENDIENTE",$C$2&lt;G12),0,$C$2-G12))))</f>
        <v>274</v>
      </c>
      <c r="K12" s="25">
        <f ca="1">IF(J12="","",IF(J12&gt;=$C$4,(E12*J12*$C$3),0))</f>
        <v>822</v>
      </c>
      <c r="L12" s="27">
        <f t="shared" ref="L12:L29" ca="1" si="1">IF(K12="","",E12+K12)</f>
        <v>1822</v>
      </c>
    </row>
    <row r="13" spans="1:12" ht="27.6" x14ac:dyDescent="0.3">
      <c r="A13" s="24"/>
      <c r="B13" s="26">
        <v>44270</v>
      </c>
      <c r="C13" s="29">
        <v>1596</v>
      </c>
      <c r="D13" s="32" t="s">
        <v>23</v>
      </c>
      <c r="E13" s="25">
        <v>2500</v>
      </c>
      <c r="F13" s="29">
        <v>30</v>
      </c>
      <c r="G13" s="26">
        <f t="shared" ref="G13:G29" si="2">IF(B13="","",B13+F13)</f>
        <v>44300</v>
      </c>
      <c r="H13" s="26" t="s">
        <v>19</v>
      </c>
      <c r="I13" s="29"/>
      <c r="J13" s="29">
        <f ca="1">IF(H13="","",IF(AND(H13="PAGADO",I13&lt;=G13),0,IF(AND(H13="PAGADO",I13&gt;G13),I13-G13,IF(AND(H13="PENDIENTE",$C$2&lt;G13),0,$C$2-G13))))</f>
        <v>188</v>
      </c>
      <c r="K13" s="25">
        <f ca="1">IF(J13="","",IF(J13&gt;=$C$4,(E13*J13*$C$3),0))</f>
        <v>1410</v>
      </c>
      <c r="L13" s="27">
        <f t="shared" ca="1" si="1"/>
        <v>3910</v>
      </c>
    </row>
    <row r="14" spans="1:12" ht="27.6" x14ac:dyDescent="0.3">
      <c r="A14" s="24"/>
      <c r="B14" s="26">
        <v>44379</v>
      </c>
      <c r="C14" s="28">
        <v>85</v>
      </c>
      <c r="D14" s="32" t="s">
        <v>25</v>
      </c>
      <c r="E14" s="25">
        <v>5600</v>
      </c>
      <c r="F14" s="29">
        <v>90</v>
      </c>
      <c r="G14" s="26">
        <f t="shared" si="2"/>
        <v>44469</v>
      </c>
      <c r="H14" s="26" t="s">
        <v>20</v>
      </c>
      <c r="I14" s="30">
        <v>44473</v>
      </c>
      <c r="J14" s="29">
        <f>IF(H14="","",IF(AND(H14="PAGADO",I14&lt;=G14),0,IF(AND(H14="PAGADO",I14&gt;G14),I14-G14,IF(AND(H14="PENDIENTE",$C$2&lt;G14),0,$C$2-G14))))</f>
        <v>4</v>
      </c>
      <c r="K14" s="25">
        <f>IF(J14="","",IF(J14&gt;=$C$4,(E14*J14*$C$3),0))</f>
        <v>0</v>
      </c>
      <c r="L14" s="27">
        <f t="shared" si="1"/>
        <v>5600</v>
      </c>
    </row>
    <row r="15" spans="1:12" ht="27.6" x14ac:dyDescent="0.3">
      <c r="A15" s="24"/>
      <c r="B15" s="26">
        <v>44440</v>
      </c>
      <c r="C15" s="29">
        <v>1269</v>
      </c>
      <c r="D15" s="32" t="s">
        <v>26</v>
      </c>
      <c r="E15" s="25">
        <v>48000</v>
      </c>
      <c r="F15" s="29">
        <v>60</v>
      </c>
      <c r="G15" s="26">
        <f t="shared" si="2"/>
        <v>44500</v>
      </c>
      <c r="H15" s="26" t="s">
        <v>20</v>
      </c>
      <c r="I15" s="30">
        <v>44483</v>
      </c>
      <c r="J15" s="29">
        <f t="shared" si="0"/>
        <v>0</v>
      </c>
      <c r="K15" s="25">
        <f t="shared" ref="K15:K29" si="3">IF(J15="","",IF(J15&gt;=$C$4,(E15*J15*$C$3),0))</f>
        <v>0</v>
      </c>
      <c r="L15" s="27">
        <f t="shared" si="1"/>
        <v>48000</v>
      </c>
    </row>
    <row r="16" spans="1:12" ht="27.6" x14ac:dyDescent="0.3">
      <c r="A16" s="24"/>
      <c r="B16" s="26">
        <v>44481</v>
      </c>
      <c r="C16" s="29">
        <v>85966</v>
      </c>
      <c r="D16" s="32" t="s">
        <v>27</v>
      </c>
      <c r="E16" s="25">
        <v>1250</v>
      </c>
      <c r="F16" s="29">
        <v>60</v>
      </c>
      <c r="G16" s="26">
        <f t="shared" si="2"/>
        <v>44541</v>
      </c>
      <c r="H16" s="26" t="s">
        <v>19</v>
      </c>
      <c r="I16" s="29"/>
      <c r="J16" s="29">
        <f t="shared" ca="1" si="0"/>
        <v>0</v>
      </c>
      <c r="K16" s="25">
        <f t="shared" ca="1" si="3"/>
        <v>0</v>
      </c>
      <c r="L16" s="27">
        <f t="shared" ca="1" si="1"/>
        <v>1250</v>
      </c>
    </row>
    <row r="17" spans="1:12" x14ac:dyDescent="0.3">
      <c r="A17" s="24"/>
      <c r="B17" s="29"/>
      <c r="C17" s="29"/>
      <c r="D17" s="26"/>
      <c r="E17" s="25"/>
      <c r="F17" s="29"/>
      <c r="G17" s="26" t="str">
        <f t="shared" si="2"/>
        <v/>
      </c>
      <c r="H17" s="26"/>
      <c r="I17" s="29"/>
      <c r="J17" s="29" t="str">
        <f t="shared" si="0"/>
        <v/>
      </c>
      <c r="K17" s="25" t="str">
        <f t="shared" si="3"/>
        <v/>
      </c>
      <c r="L17" s="27" t="str">
        <f t="shared" si="1"/>
        <v/>
      </c>
    </row>
    <row r="18" spans="1:12" x14ac:dyDescent="0.3">
      <c r="A18" s="24"/>
      <c r="B18" s="29"/>
      <c r="C18" s="29"/>
      <c r="D18" s="26"/>
      <c r="E18" s="25"/>
      <c r="F18" s="29"/>
      <c r="G18" s="26" t="str">
        <f t="shared" si="2"/>
        <v/>
      </c>
      <c r="H18" s="26"/>
      <c r="I18" s="29"/>
      <c r="J18" s="29" t="str">
        <f t="shared" si="0"/>
        <v/>
      </c>
      <c r="K18" s="25" t="str">
        <f t="shared" si="3"/>
        <v/>
      </c>
      <c r="L18" s="27" t="str">
        <f t="shared" si="1"/>
        <v/>
      </c>
    </row>
    <row r="19" spans="1:12" x14ac:dyDescent="0.3">
      <c r="A19" s="24"/>
      <c r="B19" s="29"/>
      <c r="C19" s="29"/>
      <c r="D19" s="26"/>
      <c r="E19" s="25"/>
      <c r="F19" s="29"/>
      <c r="G19" s="26" t="str">
        <f t="shared" si="2"/>
        <v/>
      </c>
      <c r="H19" s="26"/>
      <c r="I19" s="29"/>
      <c r="J19" s="29" t="str">
        <f t="shared" si="0"/>
        <v/>
      </c>
      <c r="K19" s="25" t="str">
        <f t="shared" si="3"/>
        <v/>
      </c>
      <c r="L19" s="27" t="str">
        <f t="shared" si="1"/>
        <v/>
      </c>
    </row>
    <row r="20" spans="1:12" x14ac:dyDescent="0.3">
      <c r="A20" s="24"/>
      <c r="B20" s="29"/>
      <c r="C20" s="29"/>
      <c r="D20" s="29"/>
      <c r="E20" s="25"/>
      <c r="F20" s="29"/>
      <c r="G20" s="26" t="str">
        <f t="shared" si="2"/>
        <v/>
      </c>
      <c r="H20" s="26"/>
      <c r="I20" s="29"/>
      <c r="J20" s="29" t="str">
        <f t="shared" si="0"/>
        <v/>
      </c>
      <c r="K20" s="25" t="str">
        <f t="shared" si="3"/>
        <v/>
      </c>
      <c r="L20" s="27" t="str">
        <f t="shared" si="1"/>
        <v/>
      </c>
    </row>
    <row r="21" spans="1:12" x14ac:dyDescent="0.3">
      <c r="A21" s="24"/>
      <c r="B21" s="29"/>
      <c r="C21" s="29"/>
      <c r="D21" s="29"/>
      <c r="E21" s="25"/>
      <c r="F21" s="29"/>
      <c r="G21" s="26" t="str">
        <f t="shared" si="2"/>
        <v/>
      </c>
      <c r="H21" s="26"/>
      <c r="I21" s="29"/>
      <c r="J21" s="29" t="str">
        <f t="shared" si="0"/>
        <v/>
      </c>
      <c r="K21" s="25" t="str">
        <f t="shared" si="3"/>
        <v/>
      </c>
      <c r="L21" s="27" t="str">
        <f t="shared" si="1"/>
        <v/>
      </c>
    </row>
    <row r="22" spans="1:12" x14ac:dyDescent="0.3">
      <c r="A22" s="24"/>
      <c r="B22" s="29"/>
      <c r="C22" s="29"/>
      <c r="D22" s="29"/>
      <c r="E22" s="25"/>
      <c r="F22" s="29"/>
      <c r="G22" s="26" t="str">
        <f t="shared" si="2"/>
        <v/>
      </c>
      <c r="H22" s="26"/>
      <c r="I22" s="29"/>
      <c r="J22" s="29" t="str">
        <f t="shared" si="0"/>
        <v/>
      </c>
      <c r="K22" s="25" t="str">
        <f t="shared" si="3"/>
        <v/>
      </c>
      <c r="L22" s="31" t="str">
        <f t="shared" si="1"/>
        <v/>
      </c>
    </row>
    <row r="23" spans="1:12" x14ac:dyDescent="0.3">
      <c r="A23" s="24"/>
      <c r="B23" s="29"/>
      <c r="C23" s="29"/>
      <c r="D23" s="29"/>
      <c r="E23" s="25"/>
      <c r="F23" s="29"/>
      <c r="G23" s="26" t="str">
        <f t="shared" si="2"/>
        <v/>
      </c>
      <c r="H23" s="26"/>
      <c r="I23" s="29"/>
      <c r="J23" s="29" t="str">
        <f t="shared" si="0"/>
        <v/>
      </c>
      <c r="K23" s="25" t="str">
        <f t="shared" si="3"/>
        <v/>
      </c>
      <c r="L23" s="31" t="str">
        <f t="shared" si="1"/>
        <v/>
      </c>
    </row>
    <row r="24" spans="1:12" x14ac:dyDescent="0.3">
      <c r="A24" s="24"/>
      <c r="B24" s="29"/>
      <c r="C24" s="29"/>
      <c r="D24" s="29"/>
      <c r="E24" s="25"/>
      <c r="F24" s="29"/>
      <c r="G24" s="26" t="str">
        <f t="shared" si="2"/>
        <v/>
      </c>
      <c r="H24" s="26"/>
      <c r="I24" s="29"/>
      <c r="J24" s="29" t="str">
        <f t="shared" si="0"/>
        <v/>
      </c>
      <c r="K24" s="25" t="str">
        <f t="shared" si="3"/>
        <v/>
      </c>
      <c r="L24" s="31" t="str">
        <f t="shared" si="1"/>
        <v/>
      </c>
    </row>
    <row r="25" spans="1:12" x14ac:dyDescent="0.3">
      <c r="A25" s="24"/>
      <c r="B25" s="29"/>
      <c r="C25" s="29"/>
      <c r="D25" s="29"/>
      <c r="E25" s="25"/>
      <c r="F25" s="29"/>
      <c r="G25" s="26" t="str">
        <f t="shared" si="2"/>
        <v/>
      </c>
      <c r="H25" s="26"/>
      <c r="I25" s="29"/>
      <c r="J25" s="29" t="str">
        <f t="shared" si="0"/>
        <v/>
      </c>
      <c r="K25" s="25" t="str">
        <f t="shared" si="3"/>
        <v/>
      </c>
      <c r="L25" s="31" t="str">
        <f t="shared" si="1"/>
        <v/>
      </c>
    </row>
    <row r="26" spans="1:12" x14ac:dyDescent="0.3">
      <c r="A26" s="24"/>
      <c r="B26" s="29"/>
      <c r="C26" s="29"/>
      <c r="D26" s="29"/>
      <c r="E26" s="25"/>
      <c r="F26" s="29"/>
      <c r="G26" s="26" t="str">
        <f t="shared" si="2"/>
        <v/>
      </c>
      <c r="H26" s="26"/>
      <c r="I26" s="29"/>
      <c r="J26" s="29" t="str">
        <f t="shared" si="0"/>
        <v/>
      </c>
      <c r="K26" s="25" t="str">
        <f t="shared" si="3"/>
        <v/>
      </c>
      <c r="L26" s="31" t="str">
        <f t="shared" si="1"/>
        <v/>
      </c>
    </row>
    <row r="27" spans="1:12" x14ac:dyDescent="0.3">
      <c r="A27" s="24"/>
      <c r="B27" s="29"/>
      <c r="C27" s="29"/>
      <c r="D27" s="26"/>
      <c r="E27" s="25"/>
      <c r="F27" s="29"/>
      <c r="G27" s="26" t="str">
        <f t="shared" si="2"/>
        <v/>
      </c>
      <c r="H27" s="26"/>
      <c r="I27" s="29"/>
      <c r="J27" s="29" t="str">
        <f t="shared" si="0"/>
        <v/>
      </c>
      <c r="K27" s="25" t="str">
        <f t="shared" si="3"/>
        <v/>
      </c>
      <c r="L27" s="31" t="str">
        <f t="shared" si="1"/>
        <v/>
      </c>
    </row>
    <row r="28" spans="1:12" x14ac:dyDescent="0.3">
      <c r="A28" s="24"/>
      <c r="B28" s="29"/>
      <c r="C28" s="29"/>
      <c r="D28" s="26"/>
      <c r="E28" s="25"/>
      <c r="F28" s="29"/>
      <c r="G28" s="26" t="str">
        <f t="shared" si="2"/>
        <v/>
      </c>
      <c r="H28" s="26"/>
      <c r="I28" s="29"/>
      <c r="J28" s="29" t="str">
        <f t="shared" si="0"/>
        <v/>
      </c>
      <c r="K28" s="25" t="str">
        <f t="shared" si="3"/>
        <v/>
      </c>
      <c r="L28" s="31" t="str">
        <f t="shared" si="1"/>
        <v/>
      </c>
    </row>
    <row r="29" spans="1:12" x14ac:dyDescent="0.3">
      <c r="A29" s="24"/>
      <c r="B29" s="29"/>
      <c r="C29" s="29"/>
      <c r="D29" s="26"/>
      <c r="E29" s="25"/>
      <c r="F29" s="29"/>
      <c r="G29" s="26" t="str">
        <f t="shared" si="2"/>
        <v/>
      </c>
      <c r="H29" s="26"/>
      <c r="I29" s="29"/>
      <c r="J29" s="29" t="str">
        <f t="shared" si="0"/>
        <v/>
      </c>
      <c r="K29" s="25" t="str">
        <f t="shared" si="3"/>
        <v/>
      </c>
      <c r="L29" s="31" t="str">
        <f t="shared" si="1"/>
        <v/>
      </c>
    </row>
    <row r="30" spans="1:12" x14ac:dyDescent="0.3">
      <c r="B30" s="8"/>
      <c r="C30" s="8"/>
      <c r="D30" s="8"/>
      <c r="E30" s="8"/>
      <c r="F30" s="8"/>
      <c r="G30" s="8"/>
      <c r="H30" s="8"/>
      <c r="I30" s="8"/>
      <c r="J30" s="8"/>
      <c r="K30" s="8"/>
      <c r="L30" s="8"/>
    </row>
    <row r="31" spans="1:12" x14ac:dyDescent="0.3">
      <c r="B31" s="8"/>
      <c r="C31" s="8"/>
      <c r="D31" s="8"/>
      <c r="E31" s="8"/>
      <c r="F31" s="8"/>
      <c r="G31" s="8"/>
      <c r="H31" s="8"/>
      <c r="I31" s="8"/>
      <c r="J31" s="8"/>
      <c r="K31" s="8"/>
      <c r="L31" s="8"/>
    </row>
    <row r="32" spans="1:12" x14ac:dyDescent="0.3">
      <c r="B32" s="8"/>
      <c r="C32" s="8"/>
      <c r="D32" s="8"/>
      <c r="E32" s="8"/>
      <c r="F32" s="8"/>
      <c r="G32" s="8"/>
      <c r="H32" s="8"/>
      <c r="I32" s="8"/>
      <c r="J32" s="8"/>
      <c r="K32" s="8"/>
      <c r="L32" s="8"/>
    </row>
  </sheetData>
  <mergeCells count="1">
    <mergeCell ref="B9:L9"/>
  </mergeCells>
  <conditionalFormatting sqref="H12:H16">
    <cfRule type="containsText" dxfId="7" priority="8" operator="containsText" text="PAGADO">
      <formula>NOT(ISERROR(SEARCH("PAGADO",H12)))</formula>
    </cfRule>
  </conditionalFormatting>
  <conditionalFormatting sqref="H12:H16">
    <cfRule type="containsText" dxfId="6" priority="7" operator="containsText" text="PENDIENTE">
      <formula>NOT(ISERROR(SEARCH("PENDIENTE",H12)))</formula>
    </cfRule>
  </conditionalFormatting>
  <conditionalFormatting sqref="H12:H13">
    <cfRule type="containsText" dxfId="5" priority="6" operator="containsText" text="PENDIENTE">
      <formula>NOT(ISERROR(SEARCH("PENDIENTE",H12)))</formula>
    </cfRule>
  </conditionalFormatting>
  <conditionalFormatting sqref="H14">
    <cfRule type="containsText" dxfId="4" priority="5" operator="containsText" text="PAGADO">
      <formula>NOT(ISERROR(SEARCH("PAGADO",H14)))</formula>
    </cfRule>
  </conditionalFormatting>
  <conditionalFormatting sqref="H15">
    <cfRule type="containsText" dxfId="3" priority="4" operator="containsText" text="PAGADO">
      <formula>NOT(ISERROR(SEARCH("PAGADO",H15)))</formula>
    </cfRule>
  </conditionalFormatting>
  <conditionalFormatting sqref="H16">
    <cfRule type="containsText" dxfId="2" priority="3" operator="containsText" text="PENDIENTE">
      <formula>NOT(ISERROR(SEARCH("PENDIENTE",H16)))</formula>
    </cfRule>
  </conditionalFormatting>
  <conditionalFormatting sqref="H12:H49">
    <cfRule type="containsText" dxfId="1" priority="2" operator="containsText" text="PENDIENTE">
      <formula>NOT(ISERROR(SEARCH("PENDIENTE",H12)))</formula>
    </cfRule>
    <cfRule type="containsText" dxfId="0" priority="1" operator="containsText" text="Pagado">
      <formula>NOT(ISERROR(SEARCH("Pagado",H12)))</formula>
    </cfRule>
  </conditionalFormatting>
  <dataValidations count="3">
    <dataValidation type="list" allowBlank="1" showInputMessage="1" showErrorMessage="1" sqref="H17:H29" xr:uid="{EFB17410-7D99-46B9-89C5-4672EFB9440D}">
      <formula1>$I$108:$I$109</formula1>
    </dataValidation>
    <dataValidation allowBlank="1" showErrorMessage="1" prompt="El vencimiento no tiene en cuenta los feriados del año" sqref="G2:G8 G11:G29" xr:uid="{8D78D832-A5E1-496A-BBC2-8E7732EBFD1F}"/>
    <dataValidation type="list" allowBlank="1" showInputMessage="1" showErrorMessage="1" sqref="H12:H16" xr:uid="{88FB5F0B-5031-4113-9020-9BDB1D362F90}">
      <formula1>$H$195:$H$196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Control de facturación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Guerrero Tapia</dc:creator>
  <cp:lastModifiedBy>Almudena Mansilla</cp:lastModifiedBy>
  <dcterms:created xsi:type="dcterms:W3CDTF">2019-12-19T14:20:32Z</dcterms:created>
  <dcterms:modified xsi:type="dcterms:W3CDTF">2021-10-19T13:27:56Z</dcterms:modified>
</cp:coreProperties>
</file>