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CLIENTES\VODAFONE\2017\6. JUNIO\PYME\CALCULADORA SALARIO\"/>
    </mc:Choice>
  </mc:AlternateContent>
  <bookViews>
    <workbookView xWindow="0" yWindow="0" windowWidth="24000" windowHeight="9735"/>
  </bookViews>
  <sheets>
    <sheet name="Inicio" sheetId="1" r:id="rId1"/>
    <sheet name="Calculadora" sheetId="2" r:id="rId2"/>
  </sheets>
  <definedNames>
    <definedName name="Tipocontrato">#REF!</definedName>
    <definedName name="Tipojorna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G37" i="2"/>
  <c r="G35" i="2"/>
  <c r="G34" i="2"/>
  <c r="G32" i="2"/>
  <c r="G31" i="2"/>
  <c r="O6" i="2"/>
  <c r="P6" i="2" l="1"/>
  <c r="P11" i="2" s="1"/>
  <c r="Q6" i="2"/>
  <c r="R6" i="2" l="1"/>
  <c r="R11" i="2" s="1"/>
  <c r="Q11" i="2"/>
  <c r="U6" i="2"/>
  <c r="U11" i="2" s="1"/>
  <c r="S6" i="2"/>
  <c r="S11" i="2" s="1"/>
  <c r="O11" i="2" l="1"/>
</calcChain>
</file>

<file path=xl/sharedStrings.xml><?xml version="1.0" encoding="utf-8"?>
<sst xmlns="http://schemas.openxmlformats.org/spreadsheetml/2006/main" count="49" uniqueCount="43">
  <si>
    <t xml:space="preserve">Más ideas y recursos para gestionar tu negocio en: http://www.ideasparatuempresa.es/ </t>
  </si>
  <si>
    <t xml:space="preserve">Utiliza esta plantilla para conocer el coste salarial y de Seguridad Social de contratar a un nuevo empleado </t>
  </si>
  <si>
    <t xml:space="preserve">Completa los diferentes campos para descubrir cuánto variará en función del número de trabajadores, </t>
  </si>
  <si>
    <t xml:space="preserve">el tipo de contrato, la jornada o el salario. </t>
  </si>
  <si>
    <t>Nota: Las posibles bonificaciones por creación de empleo no están contempladas.</t>
  </si>
  <si>
    <t>Completa los siguientes datos de tu empresa</t>
  </si>
  <si>
    <t>Nombre de la empresa</t>
  </si>
  <si>
    <t>Teléfono de contacto</t>
  </si>
  <si>
    <t>E-mail</t>
  </si>
  <si>
    <t>Dirección postal</t>
  </si>
  <si>
    <t>Pluses y complementos</t>
  </si>
  <si>
    <t>Duración del contrato</t>
  </si>
  <si>
    <t>Jornada</t>
  </si>
  <si>
    <t>Retención IRPF</t>
  </si>
  <si>
    <t>Cotizaciones enfermedad profesional y accidentes trabajo</t>
  </si>
  <si>
    <t>Base de cotización</t>
  </si>
  <si>
    <t>Seguridad Social empleado</t>
  </si>
  <si>
    <t>Seguridad Social total</t>
  </si>
  <si>
    <t>A pagar tras retención</t>
  </si>
  <si>
    <t>Ej.: Mozo de almacén</t>
  </si>
  <si>
    <t>Indefinido</t>
  </si>
  <si>
    <t>Temporal</t>
  </si>
  <si>
    <t>Completa</t>
  </si>
  <si>
    <t>Parcial</t>
  </si>
  <si>
    <t>Total</t>
  </si>
  <si>
    <t>DESEMPLEO</t>
  </si>
  <si>
    <t xml:space="preserve">FOGASA </t>
  </si>
  <si>
    <t>CONTRATO INDEFINIDO</t>
  </si>
  <si>
    <t>TRABAJADOR</t>
  </si>
  <si>
    <t>EVENTUAL JOR. COMPLETA</t>
  </si>
  <si>
    <t>EVENTUAL JOR. PARCIAL</t>
  </si>
  <si>
    <t>Calcula los costes salariales de contratar un trabajador</t>
  </si>
  <si>
    <t>Puesto a ofertar</t>
  </si>
  <si>
    <t>Nº de trabajadores necesarios por puesto</t>
  </si>
  <si>
    <t>Parte proporcional de las pagas extra</t>
  </si>
  <si>
    <t>COMPAÑÍA</t>
  </si>
  <si>
    <t>F.P.</t>
  </si>
  <si>
    <t>TOTALES</t>
  </si>
  <si>
    <t>CONTINGENCIAS</t>
  </si>
  <si>
    <t>CONTRATOS</t>
  </si>
  <si>
    <t>Salario bruto/mes</t>
  </si>
  <si>
    <t>Seguridad Social Empresa</t>
  </si>
  <si>
    <t>Coste mensual para el empresario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</si>
</sst>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b/>
      <i/>
      <sz val="11"/>
      <color theme="0"/>
      <name val="Calibri"/>
      <family val="2"/>
      <scheme val="minor"/>
    </font>
    <font>
      <sz val="11"/>
      <color theme="0"/>
      <name val="Vodafone Rg"/>
      <family val="2"/>
    </font>
    <font>
      <sz val="11"/>
      <color theme="1"/>
      <name val="Vodafone Rg"/>
      <family val="2"/>
    </font>
    <font>
      <b/>
      <sz val="11"/>
      <color theme="0"/>
      <name val="Vodafone Rg"/>
      <family val="2"/>
    </font>
    <font>
      <b/>
      <sz val="11"/>
      <color theme="1"/>
      <name val="Vodafone Rg"/>
      <family val="2"/>
    </font>
    <font>
      <sz val="24"/>
      <color theme="0"/>
      <name val="Vodafone Rg"/>
      <family val="2"/>
    </font>
    <font>
      <b/>
      <sz val="11"/>
      <color indexed="8"/>
      <name val="Vodafone Rg"/>
      <family val="2"/>
    </font>
    <font>
      <b/>
      <sz val="11"/>
      <name val="Vodafone Rg"/>
      <family val="2"/>
    </font>
    <font>
      <b/>
      <sz val="10"/>
      <color theme="0"/>
      <name val="Vodafone Rg"/>
      <family val="2"/>
    </font>
  </fonts>
  <fills count="9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8" fillId="0" borderId="0" xfId="0" applyFont="1" applyProtection="1">
      <protection locked="0"/>
    </xf>
    <xf numFmtId="10" fontId="8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12" fillId="7" borderId="1" xfId="0" applyFont="1" applyFill="1" applyBorder="1" applyProtection="1"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2" fillId="7" borderId="3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0" fontId="12" fillId="8" borderId="1" xfId="0" applyFont="1" applyFill="1" applyBorder="1" applyProtection="1">
      <protection locked="0"/>
    </xf>
    <xf numFmtId="0" fontId="12" fillId="8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0" borderId="0" xfId="1" applyFont="1" applyAlignment="1" applyProtection="1">
      <protection locked="0"/>
    </xf>
    <xf numFmtId="0" fontId="0" fillId="0" borderId="0" xfId="0" applyProtection="1">
      <protection hidden="1"/>
    </xf>
    <xf numFmtId="0" fontId="8" fillId="4" borderId="1" xfId="0" applyFont="1" applyFill="1" applyBorder="1" applyAlignment="1" applyProtection="1">
      <alignment wrapText="1"/>
      <protection locked="0"/>
    </xf>
    <xf numFmtId="4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4" fontId="8" fillId="4" borderId="1" xfId="0" applyNumberFormat="1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0" fontId="8" fillId="4" borderId="1" xfId="0" applyNumberFormat="1" applyFont="1" applyFill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4" fontId="13" fillId="5" borderId="1" xfId="0" applyNumberFormat="1" applyFont="1" applyFill="1" applyBorder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32" t="79773" r="40341"/>
        <a:stretch>
          <a:fillRect/>
        </a:stretch>
      </xdr:blipFill>
      <xdr:spPr bwMode="auto">
        <a:xfrm>
          <a:off x="0" y="0"/>
          <a:ext cx="1400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19050</xdr:rowOff>
    </xdr:from>
    <xdr:to>
      <xdr:col>3</xdr:col>
      <xdr:colOff>647700</xdr:colOff>
      <xdr:row>15</xdr:row>
      <xdr:rowOff>28575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81050"/>
          <a:ext cx="216217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H15" sqref="H15"/>
    </sheetView>
  </sheetViews>
  <sheetFormatPr baseColWidth="10" defaultRowHeight="15" x14ac:dyDescent="0.25"/>
  <sheetData>
    <row r="1" spans="1:16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3"/>
      <c r="B5" s="23"/>
      <c r="C5" s="23"/>
      <c r="D5" s="23"/>
      <c r="E5" s="23"/>
      <c r="F5" s="24" t="s">
        <v>1</v>
      </c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3"/>
      <c r="B6" s="23"/>
      <c r="C6" s="23"/>
      <c r="D6" s="23"/>
      <c r="E6" s="23"/>
      <c r="F6" s="24" t="s">
        <v>2</v>
      </c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3"/>
      <c r="B7" s="23"/>
      <c r="C7" s="23"/>
      <c r="D7" s="23"/>
      <c r="E7" s="23"/>
      <c r="F7" s="24" t="s">
        <v>3</v>
      </c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23"/>
      <c r="B8" s="23"/>
      <c r="C8" s="23"/>
      <c r="D8" s="23"/>
      <c r="E8" s="23"/>
      <c r="F8" s="24" t="s">
        <v>4</v>
      </c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23"/>
      <c r="B11" s="23"/>
      <c r="C11" s="23"/>
      <c r="D11" s="23"/>
      <c r="E11" s="23"/>
      <c r="F11" s="25" t="s">
        <v>5</v>
      </c>
      <c r="G11" s="26"/>
      <c r="H11" s="26"/>
      <c r="I11" s="26"/>
      <c r="J11" s="23"/>
      <c r="K11" s="23"/>
      <c r="L11" s="23"/>
      <c r="M11" s="23"/>
      <c r="N11" s="23"/>
      <c r="O11" s="23"/>
      <c r="P11" s="23"/>
    </row>
    <row r="12" spans="1:16" x14ac:dyDescent="0.25">
      <c r="A12" s="23"/>
      <c r="B12" s="23"/>
      <c r="C12" s="23"/>
      <c r="D12" s="23"/>
      <c r="E12" s="23"/>
      <c r="F12" s="22" t="s">
        <v>6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2" t="s">
        <v>7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/>
      <c r="B14" s="23"/>
      <c r="C14" s="23"/>
      <c r="D14" s="23"/>
      <c r="E14" s="23"/>
      <c r="F14" s="22" t="s">
        <v>8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2" t="s">
        <v>9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23.25" x14ac:dyDescent="0.35">
      <c r="A19" s="23"/>
      <c r="B19" s="27" t="s">
        <v>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</sheetData>
  <sheetProtection formatCells="0" formatColumns="0" formatRows="0" insertRows="0" insertHyperlinks="0"/>
  <dataValidations count="1">
    <dataValidation type="list" allowBlank="1" showInputMessage="1" showErrorMessage="1" sqref="J9">
      <formula1>meses</formula1>
    </dataValidation>
  </dataValidations>
  <hyperlinks>
    <hyperlink ref="B1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4.42578125" customWidth="1"/>
    <col min="2" max="2" width="21.28515625" customWidth="1"/>
    <col min="3" max="3" width="17.42578125" customWidth="1"/>
    <col min="4" max="4" width="3.5703125" customWidth="1"/>
    <col min="5" max="5" width="11.28515625" customWidth="1"/>
    <col min="6" max="6" width="15.42578125" customWidth="1"/>
    <col min="7" max="7" width="15" customWidth="1"/>
    <col min="8" max="8" width="2.28515625" customWidth="1"/>
    <col min="9" max="9" width="13" customWidth="1"/>
    <col min="10" max="10" width="12" customWidth="1"/>
    <col min="11" max="11" width="10.7109375" customWidth="1"/>
    <col min="12" max="12" width="2.140625" customWidth="1"/>
    <col min="13" max="13" width="14.140625" customWidth="1"/>
    <col min="14" max="14" width="2.42578125" customWidth="1"/>
    <col min="20" max="20" width="2.5703125" customWidth="1"/>
  </cols>
  <sheetData>
    <row r="2" spans="1:21" ht="30" x14ac:dyDescent="0.4">
      <c r="C2" s="37" t="s">
        <v>31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4" spans="1:21" ht="25.5" customHeight="1" x14ac:dyDescent="0.25"/>
    <row r="5" spans="1:21" ht="55.5" customHeight="1" x14ac:dyDescent="0.25">
      <c r="B5" s="3" t="s">
        <v>32</v>
      </c>
      <c r="C5" s="4" t="s">
        <v>33</v>
      </c>
      <c r="D5" s="5"/>
      <c r="E5" s="4" t="s">
        <v>40</v>
      </c>
      <c r="F5" s="4" t="s">
        <v>10</v>
      </c>
      <c r="G5" s="4" t="s">
        <v>34</v>
      </c>
      <c r="H5" s="6"/>
      <c r="I5" s="4" t="s">
        <v>11</v>
      </c>
      <c r="J5" s="4" t="s">
        <v>12</v>
      </c>
      <c r="K5" s="21" t="s">
        <v>13</v>
      </c>
      <c r="L5" s="6"/>
      <c r="M5" s="4" t="s">
        <v>14</v>
      </c>
      <c r="N5" s="6"/>
      <c r="O5" s="7" t="s">
        <v>15</v>
      </c>
      <c r="P5" s="4" t="s">
        <v>16</v>
      </c>
      <c r="Q5" s="7" t="s">
        <v>41</v>
      </c>
      <c r="R5" s="7" t="s">
        <v>17</v>
      </c>
      <c r="S5" s="4" t="s">
        <v>18</v>
      </c>
      <c r="T5" s="6"/>
      <c r="U5" s="21" t="s">
        <v>42</v>
      </c>
    </row>
    <row r="6" spans="1:21" x14ac:dyDescent="0.25">
      <c r="A6">
        <v>1</v>
      </c>
      <c r="B6" s="29" t="s">
        <v>19</v>
      </c>
      <c r="C6" s="30">
        <v>1</v>
      </c>
      <c r="D6" s="31"/>
      <c r="E6" s="32">
        <v>1250</v>
      </c>
      <c r="F6" s="32">
        <v>80</v>
      </c>
      <c r="G6" s="32">
        <v>350.5</v>
      </c>
      <c r="H6" s="8"/>
      <c r="I6" s="33" t="s">
        <v>20</v>
      </c>
      <c r="J6" s="33" t="s">
        <v>22</v>
      </c>
      <c r="K6" s="34">
        <v>0.04</v>
      </c>
      <c r="L6" s="8"/>
      <c r="M6" s="34">
        <v>5.0000000000000001E-3</v>
      </c>
      <c r="N6" s="8"/>
      <c r="O6" s="33">
        <f>+(E6+F6+G6)*C6</f>
        <v>1680.5</v>
      </c>
      <c r="P6" s="33">
        <f>+IF(I6="Indefinido",O6*$G$31,O6*$G$34)</f>
        <v>106.71174999999999</v>
      </c>
      <c r="Q6" s="33">
        <f>+IF(I6="Indefinido",O6*($G$32+M6),+IF(J6="Completa",O6*($G$35+M6),O6*($G$38+M6)))</f>
        <v>510.87200000000001</v>
      </c>
      <c r="R6" s="33">
        <f>+P6+Q6</f>
        <v>617.58375000000001</v>
      </c>
      <c r="S6" s="33">
        <f>+O6*(1-K6)-P6</f>
        <v>1506.56825</v>
      </c>
      <c r="T6" s="8"/>
      <c r="U6" s="33">
        <f>+O6+Q6</f>
        <v>2191.3719999999998</v>
      </c>
    </row>
    <row r="7" spans="1:21" x14ac:dyDescent="0.25">
      <c r="A7">
        <v>2</v>
      </c>
      <c r="B7" s="29"/>
      <c r="C7" s="30"/>
      <c r="D7" s="31"/>
      <c r="E7" s="33"/>
      <c r="F7" s="33"/>
      <c r="G7" s="33"/>
      <c r="H7" s="8"/>
      <c r="I7" s="33"/>
      <c r="J7" s="33"/>
      <c r="K7" s="33"/>
      <c r="L7" s="8"/>
      <c r="M7" s="33"/>
      <c r="N7" s="8"/>
      <c r="O7" s="33"/>
      <c r="P7" s="33"/>
      <c r="Q7" s="33"/>
      <c r="R7" s="33"/>
      <c r="S7" s="33"/>
      <c r="T7" s="8"/>
      <c r="U7" s="33"/>
    </row>
    <row r="8" spans="1:21" x14ac:dyDescent="0.25">
      <c r="A8">
        <v>3</v>
      </c>
      <c r="B8" s="29"/>
      <c r="C8" s="30"/>
      <c r="D8" s="31"/>
      <c r="E8" s="33"/>
      <c r="F8" s="33"/>
      <c r="G8" s="33"/>
      <c r="H8" s="8"/>
      <c r="I8" s="33"/>
      <c r="J8" s="33"/>
      <c r="K8" s="33"/>
      <c r="L8" s="8"/>
      <c r="M8" s="33"/>
      <c r="N8" s="8"/>
      <c r="O8" s="33"/>
      <c r="P8" s="33"/>
      <c r="Q8" s="33"/>
      <c r="R8" s="33"/>
      <c r="S8" s="33"/>
      <c r="T8" s="8"/>
      <c r="U8" s="33"/>
    </row>
    <row r="9" spans="1:21" x14ac:dyDescent="0.25">
      <c r="A9">
        <v>4</v>
      </c>
      <c r="B9" s="29"/>
      <c r="C9" s="30"/>
      <c r="D9" s="31"/>
      <c r="E9" s="33"/>
      <c r="F9" s="33"/>
      <c r="G9" s="33"/>
      <c r="H9" s="8"/>
      <c r="I9" s="33"/>
      <c r="J9" s="33"/>
      <c r="K9" s="33"/>
      <c r="L9" s="8"/>
      <c r="M9" s="33"/>
      <c r="N9" s="8"/>
      <c r="O9" s="33"/>
      <c r="P9" s="33"/>
      <c r="Q9" s="33"/>
      <c r="R9" s="33"/>
      <c r="S9" s="33"/>
      <c r="T9" s="8"/>
      <c r="U9" s="33"/>
    </row>
    <row r="10" spans="1:21" x14ac:dyDescent="0.25">
      <c r="A10">
        <v>5</v>
      </c>
      <c r="B10" s="29"/>
      <c r="C10" s="30"/>
      <c r="D10" s="31"/>
      <c r="E10" s="33"/>
      <c r="F10" s="33"/>
      <c r="G10" s="33"/>
      <c r="H10" s="8"/>
      <c r="I10" s="33"/>
      <c r="J10" s="33"/>
      <c r="K10" s="33"/>
      <c r="L10" s="8"/>
      <c r="M10" s="33"/>
      <c r="N10" s="8"/>
      <c r="O10" s="33"/>
      <c r="P10" s="33"/>
      <c r="Q10" s="33"/>
      <c r="R10" s="33"/>
      <c r="S10" s="33"/>
      <c r="T10" s="8"/>
      <c r="U10" s="33"/>
    </row>
    <row r="11" spans="1:2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8"/>
      <c r="N11" s="35" t="s">
        <v>24</v>
      </c>
      <c r="O11" s="36">
        <f>SUM(O6:O10)</f>
        <v>1680.5</v>
      </c>
      <c r="P11" s="36">
        <f>SUM(P6:P10)</f>
        <v>106.71174999999999</v>
      </c>
      <c r="Q11" s="36">
        <f>SUM(Q6:Q10)</f>
        <v>510.87200000000001</v>
      </c>
      <c r="R11" s="36">
        <f>SUM(R6:R10)</f>
        <v>617.58375000000001</v>
      </c>
      <c r="S11" s="36">
        <f>SUM(S6:S10)</f>
        <v>1506.56825</v>
      </c>
      <c r="T11" s="8"/>
      <c r="U11" s="36">
        <f>SUM(U6:U10)</f>
        <v>2191.3719999999998</v>
      </c>
    </row>
    <row r="12" spans="1:21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8" spans="2:11" s="28" customFormat="1" x14ac:dyDescent="0.25"/>
    <row r="20" spans="2:11" hidden="1" x14ac:dyDescent="0.25">
      <c r="K20" s="1"/>
    </row>
    <row r="21" spans="2:11" ht="58.5" hidden="1" customHeight="1" thickBot="1" x14ac:dyDescent="0.3">
      <c r="K21" s="2"/>
    </row>
    <row r="22" spans="2:11" ht="15.75" hidden="1" thickBot="1" x14ac:dyDescent="0.3">
      <c r="B22" s="12" t="s">
        <v>39</v>
      </c>
      <c r="C22" s="11"/>
      <c r="D22" s="8"/>
      <c r="E22" s="8"/>
      <c r="F22" s="8"/>
      <c r="G22" s="8"/>
      <c r="K22" s="2"/>
    </row>
    <row r="23" spans="2:11" hidden="1" x14ac:dyDescent="0.25">
      <c r="B23" s="13" t="s">
        <v>20</v>
      </c>
      <c r="C23" s="8"/>
      <c r="D23" s="8"/>
      <c r="E23" s="8"/>
      <c r="F23" s="8"/>
      <c r="G23" s="8"/>
      <c r="K23" s="2"/>
    </row>
    <row r="24" spans="2:11" hidden="1" x14ac:dyDescent="0.25">
      <c r="B24" s="13" t="s">
        <v>21</v>
      </c>
      <c r="C24" s="8"/>
      <c r="D24" s="8"/>
      <c r="E24" s="8"/>
      <c r="F24" s="8"/>
      <c r="G24" s="8"/>
      <c r="K24" s="2"/>
    </row>
    <row r="25" spans="2:11" hidden="1" x14ac:dyDescent="0.25">
      <c r="B25" s="13"/>
      <c r="C25" s="8"/>
      <c r="D25" s="8"/>
      <c r="E25" s="8"/>
      <c r="F25" s="8"/>
      <c r="G25" s="8"/>
      <c r="K25" s="2"/>
    </row>
    <row r="26" spans="2:11" hidden="1" x14ac:dyDescent="0.25">
      <c r="B26" s="13" t="s">
        <v>22</v>
      </c>
      <c r="C26" s="8"/>
      <c r="D26" s="8"/>
      <c r="E26" s="8"/>
      <c r="F26" s="8"/>
      <c r="G26" s="8"/>
    </row>
    <row r="27" spans="2:11" ht="15.75" hidden="1" thickBot="1" x14ac:dyDescent="0.3">
      <c r="B27" s="14" t="s">
        <v>23</v>
      </c>
      <c r="C27" s="8"/>
      <c r="D27" s="8"/>
      <c r="E27" s="8"/>
      <c r="F27" s="8"/>
      <c r="G27" s="8"/>
    </row>
    <row r="28" spans="2:11" hidden="1" x14ac:dyDescent="0.25">
      <c r="B28" s="8"/>
      <c r="C28" s="8"/>
      <c r="D28" s="8"/>
      <c r="E28" s="8"/>
      <c r="F28" s="8"/>
      <c r="G28" s="8"/>
    </row>
    <row r="29" spans="2:11" hidden="1" x14ac:dyDescent="0.25">
      <c r="B29" s="8"/>
      <c r="C29" s="16" t="s">
        <v>38</v>
      </c>
      <c r="D29" s="17" t="s">
        <v>25</v>
      </c>
      <c r="E29" s="17" t="s">
        <v>26</v>
      </c>
      <c r="F29" s="17" t="s">
        <v>36</v>
      </c>
      <c r="G29" s="17" t="s">
        <v>37</v>
      </c>
    </row>
    <row r="30" spans="2:11" ht="30" hidden="1" x14ac:dyDescent="0.25">
      <c r="B30" s="18" t="s">
        <v>27</v>
      </c>
      <c r="C30" s="20"/>
      <c r="D30" s="8"/>
      <c r="E30" s="8"/>
      <c r="F30" s="8"/>
      <c r="G30" s="8"/>
    </row>
    <row r="31" spans="2:11" hidden="1" x14ac:dyDescent="0.25">
      <c r="B31" s="15" t="s">
        <v>28</v>
      </c>
      <c r="C31" s="9">
        <v>4.7E-2</v>
      </c>
      <c r="D31" s="9">
        <v>1.55E-2</v>
      </c>
      <c r="E31" s="9">
        <v>0</v>
      </c>
      <c r="F31" s="9">
        <v>1E-3</v>
      </c>
      <c r="G31" s="10">
        <f>SUM(C31:F31)</f>
        <v>6.3500000000000001E-2</v>
      </c>
    </row>
    <row r="32" spans="2:11" hidden="1" x14ac:dyDescent="0.25">
      <c r="B32" s="15" t="s">
        <v>35</v>
      </c>
      <c r="C32" s="9">
        <v>0.23599999999999999</v>
      </c>
      <c r="D32" s="9">
        <v>5.5E-2</v>
      </c>
      <c r="E32" s="9">
        <v>2E-3</v>
      </c>
      <c r="F32" s="9">
        <v>6.0000000000000001E-3</v>
      </c>
      <c r="G32" s="10">
        <f>SUM(C32:F32)</f>
        <v>0.29899999999999999</v>
      </c>
    </row>
    <row r="33" spans="2:7" ht="30" hidden="1" x14ac:dyDescent="0.25">
      <c r="B33" s="18" t="s">
        <v>29</v>
      </c>
      <c r="C33" s="19"/>
      <c r="D33" s="8"/>
      <c r="E33" s="8"/>
      <c r="F33" s="8"/>
      <c r="G33" s="8"/>
    </row>
    <row r="34" spans="2:7" hidden="1" x14ac:dyDescent="0.25">
      <c r="B34" s="15" t="s">
        <v>28</v>
      </c>
      <c r="C34" s="9">
        <v>4.7E-2</v>
      </c>
      <c r="D34" s="9">
        <v>1.6E-2</v>
      </c>
      <c r="E34" s="9">
        <v>0</v>
      </c>
      <c r="F34" s="9">
        <v>1E-3</v>
      </c>
      <c r="G34" s="10">
        <f>SUM(C34:F34)</f>
        <v>6.4000000000000001E-2</v>
      </c>
    </row>
    <row r="35" spans="2:7" ht="85.5" hidden="1" customHeight="1" x14ac:dyDescent="0.25">
      <c r="B35" s="15" t="s">
        <v>35</v>
      </c>
      <c r="C35" s="9">
        <v>0.23599999999999999</v>
      </c>
      <c r="D35" s="9">
        <v>6.7000000000000004E-2</v>
      </c>
      <c r="E35" s="9">
        <v>2E-3</v>
      </c>
      <c r="F35" s="9">
        <v>6.0000000000000001E-3</v>
      </c>
      <c r="G35" s="10">
        <f>SUM(C35:F35)</f>
        <v>0.311</v>
      </c>
    </row>
    <row r="36" spans="2:7" ht="48.75" hidden="1" customHeight="1" x14ac:dyDescent="0.25">
      <c r="B36" s="18" t="s">
        <v>30</v>
      </c>
      <c r="C36" s="19"/>
      <c r="D36" s="8"/>
      <c r="E36" s="8"/>
      <c r="F36" s="8"/>
      <c r="G36" s="8"/>
    </row>
    <row r="37" spans="2:7" ht="27.75" hidden="1" customHeight="1" x14ac:dyDescent="0.25">
      <c r="B37" s="15" t="s">
        <v>28</v>
      </c>
      <c r="C37" s="9">
        <v>4.7E-2</v>
      </c>
      <c r="D37" s="9">
        <v>1.6E-2</v>
      </c>
      <c r="E37" s="9">
        <v>0</v>
      </c>
      <c r="F37" s="9">
        <v>1E-3</v>
      </c>
      <c r="G37" s="10">
        <f>SUM(C37:F37)</f>
        <v>6.4000000000000001E-2</v>
      </c>
    </row>
    <row r="38" spans="2:7" ht="17.25" hidden="1" customHeight="1" x14ac:dyDescent="0.25">
      <c r="B38" s="15" t="s">
        <v>35</v>
      </c>
      <c r="C38" s="9">
        <v>0.23599999999999999</v>
      </c>
      <c r="D38" s="9">
        <v>7.6999999999999999E-2</v>
      </c>
      <c r="E38" s="9">
        <v>2E-3</v>
      </c>
      <c r="F38" s="9">
        <v>6.0000000000000001E-3</v>
      </c>
      <c r="G38" s="10">
        <f>SUM(C38:F38)</f>
        <v>0.32100000000000001</v>
      </c>
    </row>
    <row r="39" spans="2:7" hidden="1" x14ac:dyDescent="0.25"/>
    <row r="40" spans="2:7" hidden="1" x14ac:dyDescent="0.25"/>
    <row r="41" spans="2:7" hidden="1" x14ac:dyDescent="0.25"/>
  </sheetData>
  <sheetProtection sheet="1" objects="1" scenarios="1"/>
  <mergeCells count="1">
    <mergeCell ref="C2:T2"/>
  </mergeCells>
  <conditionalFormatting sqref="U11 M11 O11:S11">
    <cfRule type="expression" priority="1">
      <formula>"d20="""""</formula>
    </cfRule>
  </conditionalFormatting>
  <dataValidations count="2">
    <dataValidation type="list" allowBlank="1" showInputMessage="1" showErrorMessage="1" error="Debe seleccionar una opción" prompt="Escoger entre &quot;Indefinido&quot; o &quot;Temporal&quot;" sqref="I6:I10">
      <formula1>$B$23:$B$24</formula1>
    </dataValidation>
    <dataValidation type="list" allowBlank="1" showInputMessage="1" showErrorMessage="1" error="Debe seleccionar una opción" prompt="Escoger entre &quot;Completa&quot; o &quot;Parcial&quot;" sqref="J6:J10">
      <formula1>$B$26:$B$27</formula1>
    </dataValidation>
  </dataValidations>
  <pageMargins left="0.7" right="0.7" top="0.75" bottom="0.75" header="0.3" footer="0.3"/>
  <pageSetup paperSize="9" orientation="portrait" r:id="rId1"/>
  <ignoredErrors>
    <ignoredError sqref="O6:U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Calculadora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Martinez</dc:creator>
  <cp:lastModifiedBy>Diego Martinez</cp:lastModifiedBy>
  <dcterms:created xsi:type="dcterms:W3CDTF">2017-05-29T08:53:35Z</dcterms:created>
  <dcterms:modified xsi:type="dcterms:W3CDTF">2017-06-09T07:59:55Z</dcterms:modified>
</cp:coreProperties>
</file>