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3040" windowHeight="9048" activeTab="0"/>
  </bookViews>
  <sheets>
    <sheet name="Inicio" sheetId="2" r:id="rId1"/>
    <sheet name="Flujo de caja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<sst xmlns="http://schemas.openxmlformats.org/spreadsheetml/2006/main" count="45" uniqueCount="45">
  <si>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</si>
  <si>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</si>
  <si>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</si>
  <si>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</si>
  <si>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</si>
  <si>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</si>
  <si>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</si>
  <si>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</si>
  <si>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</si>
  <si>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</si>
  <si>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</si>
  <si>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</si>
  <si>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de nóminas</t>
  </si>
  <si>
    <t>Pagos a proveedores</t>
  </si>
  <si>
    <t>Pagos de impuestos</t>
  </si>
  <si>
    <t>Pagos de dividendos</t>
  </si>
  <si>
    <t>Completa los siguientes datos de tu empresa</t>
  </si>
  <si>
    <t>Nombre de la empresa</t>
  </si>
  <si>
    <t>Teléfono de contacto</t>
  </si>
  <si>
    <t>E-mail</t>
  </si>
  <si>
    <t>Dirección postal</t>
  </si>
  <si>
    <t xml:space="preserve">Más ideas y recursos para gestionar tu negocio en: http://www.ideasparatuempresa.es/ </t>
  </si>
  <si>
    <t>Utiliza esta plantilla para calcular el flujo de caja de tu empresa
Introduce los detalles de cada gasto e ingreso que realices en el mes correspondiente y en el apartado adecuado, teniendo en cuenta que  se estructuran en flujos operativos, financieros y de inversión.
Obtén el flujo de caja neto y  el dinero líquido  disponible en caja y bancos</t>
  </si>
  <si>
    <t>Cálculo y seguimiento del flujo de caja de la empresa</t>
  </si>
  <si>
    <t>Liquidez inicial en caja + bancos</t>
  </si>
  <si>
    <t>Entrada de efectivo (cobros)</t>
  </si>
  <si>
    <t>Salida de efectivo (pagos)</t>
  </si>
  <si>
    <t>Flujo de caja neto</t>
  </si>
  <si>
    <t>Liquidez total en caja + bancos</t>
  </si>
  <si>
    <t>Pagos a la Seguridad Social</t>
  </si>
  <si>
    <t>Pagos por préstamos</t>
  </si>
  <si>
    <t>Pagos por intereses</t>
  </si>
  <si>
    <t>Ingresos por préstamos</t>
  </si>
  <si>
    <t>Ingresos por intereses</t>
  </si>
  <si>
    <t>Ingresos por dividendos</t>
  </si>
  <si>
    <t xml:space="preserve">Ingresos por ventas </t>
  </si>
  <si>
    <t>Pagos de alquileres</t>
  </si>
  <si>
    <t>Flujo operacional</t>
  </si>
  <si>
    <t>Flujo de inversión</t>
  </si>
  <si>
    <t>Flujo financiero</t>
  </si>
  <si>
    <t>Resultados</t>
  </si>
  <si>
    <t>Total anual</t>
  </si>
  <si>
    <t>Pagos de suministros</t>
  </si>
  <si>
    <t>Pagos por compras de activos no corrientes</t>
  </si>
  <si>
    <t>Ingresos por ventas de activos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</si>
</sst>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$&quot;\ #,##0.00"/>
    <numFmt numFmtId="166" formatCode="#,##0.0;[Red]\(#,##0.0\)"/>
    <numFmt numFmtId="167" formatCode="_-* #,##0.00\ [$€-C0A]_-;\-* #,##0.00\ [$€-C0A]_-;_-* &quot;-&quot;??\ [$€-C0A]_-;_-@_-"/>
    <numFmt numFmtId="168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Vodafone Rg"/>
      <family val="2"/>
    </font>
    <font>
      <sz val="10"/>
      <name val="Vodafone Rg"/>
      <family val="2"/>
    </font>
    <font>
      <b/>
      <sz val="10"/>
      <color theme="0"/>
      <name val="Vodafone Rg"/>
      <family val="2"/>
    </font>
    <font>
      <b/>
      <sz val="10"/>
      <name val="Vodafone Rg"/>
      <family val="2"/>
    </font>
    <font>
      <sz val="10"/>
      <color indexed="17"/>
      <name val="Vodafone Rg"/>
      <family val="2"/>
    </font>
    <font>
      <b/>
      <sz val="10"/>
      <color indexed="17"/>
      <name val="Vodafone Rg"/>
      <family val="2"/>
    </font>
    <font>
      <u val="single"/>
      <sz val="11"/>
      <color theme="10"/>
      <name val="Calibri"/>
      <family val="2"/>
      <scheme val="minor"/>
    </font>
    <font>
      <b/>
      <i/>
      <sz val="11"/>
      <color theme="0" tint="-0.4999699890613556"/>
      <name val="Vodafone Rg"/>
      <family val="2"/>
    </font>
    <font>
      <b/>
      <i/>
      <sz val="11"/>
      <color theme="0"/>
      <name val="Vodafone Rg"/>
      <family val="2"/>
    </font>
    <font>
      <sz val="11"/>
      <color theme="0"/>
      <name val="Vodafone Rg"/>
      <family val="2"/>
    </font>
    <font>
      <b/>
      <sz val="11"/>
      <color theme="1"/>
      <name val="Vodafone Rg"/>
      <family val="2"/>
    </font>
    <font>
      <u val="single"/>
      <sz val="18"/>
      <color theme="10"/>
      <name val="Vodafone Rg"/>
      <family val="2"/>
    </font>
    <font>
      <sz val="24"/>
      <color theme="0"/>
      <name val="Vodafone Rg"/>
      <family val="2"/>
    </font>
    <font>
      <i/>
      <sz val="10"/>
      <name val="Vodafone Rg"/>
      <family val="2"/>
    </font>
    <font>
      <i/>
      <sz val="9"/>
      <name val="Vodafone Rg"/>
      <family val="2"/>
    </font>
    <font>
      <b/>
      <i/>
      <sz val="9"/>
      <name val="Vodafone Rg"/>
      <family val="2"/>
    </font>
  </fonts>
  <fills count="9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C1B7"/>
        <bgColor indexed="64"/>
      </patternFill>
    </fill>
    <fill>
      <patternFill patternType="solid">
        <fgColor rgb="FFBAF8C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164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1" xfId="20" applyNumberFormat="1" applyFont="1" applyFill="1" applyBorder="1" applyAlignment="1" applyProtection="1">
      <alignment horizontal="center"/>
      <protection locked="0"/>
    </xf>
    <xf numFmtId="167" fontId="5" fillId="2" borderId="1" xfId="20" applyNumberFormat="1" applyFont="1" applyFill="1" applyBorder="1" applyAlignment="1" applyProtection="1">
      <alignment horizontal="center"/>
      <protection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4" fillId="0" borderId="0" xfId="21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/>
    <xf numFmtId="0" fontId="0" fillId="5" borderId="0" xfId="0" applyFill="1"/>
    <xf numFmtId="164" fontId="4" fillId="5" borderId="0" xfId="0" applyNumberFormat="1" applyFont="1" applyFill="1" applyProtection="1">
      <protection locked="0"/>
    </xf>
    <xf numFmtId="164" fontId="2" fillId="5" borderId="0" xfId="0" applyNumberFormat="1" applyFont="1" applyFill="1" applyProtection="1">
      <protection locked="0"/>
    </xf>
    <xf numFmtId="164" fontId="4" fillId="5" borderId="0" xfId="0" applyNumberFormat="1" applyFont="1" applyFill="1" applyAlignment="1" applyProtection="1">
      <alignment horizontal="center"/>
      <protection locked="0"/>
    </xf>
    <xf numFmtId="164" fontId="6" fillId="5" borderId="0" xfId="0" applyNumberFormat="1" applyFont="1" applyFill="1" applyAlignment="1" applyProtection="1">
      <alignment horizontal="right"/>
      <protection locked="0"/>
    </xf>
    <xf numFmtId="167" fontId="6" fillId="5" borderId="1" xfId="0" applyNumberFormat="1" applyFont="1" applyFill="1" applyBorder="1" applyAlignment="1" applyProtection="1">
      <alignment horizontal="center"/>
      <protection locked="0"/>
    </xf>
    <xf numFmtId="167" fontId="4" fillId="5" borderId="1" xfId="0" applyNumberFormat="1" applyFont="1" applyFill="1" applyBorder="1" applyAlignment="1" applyProtection="1">
      <alignment horizontal="center"/>
      <protection locked="0"/>
    </xf>
    <xf numFmtId="167" fontId="4" fillId="5" borderId="1" xfId="0" applyNumberFormat="1" applyFont="1" applyFill="1" applyBorder="1" applyAlignment="1" applyProtection="1">
      <alignment horizontal="center"/>
      <protection/>
    </xf>
    <xf numFmtId="167" fontId="6" fillId="5" borderId="1" xfId="0" applyNumberFormat="1" applyFont="1" applyFill="1" applyBorder="1" applyAlignment="1" applyProtection="1">
      <alignment horizontal="center"/>
      <protection/>
    </xf>
    <xf numFmtId="164" fontId="4" fillId="5" borderId="0" xfId="0" applyNumberFormat="1" applyFont="1" applyFill="1" applyAlignment="1" applyProtection="1">
      <alignment horizontal="right"/>
      <protection locked="0"/>
    </xf>
    <xf numFmtId="167" fontId="7" fillId="5" borderId="0" xfId="0" applyNumberFormat="1" applyFont="1" applyFill="1" applyProtection="1">
      <protection locked="0"/>
    </xf>
    <xf numFmtId="167" fontId="8" fillId="5" borderId="0" xfId="0" applyNumberFormat="1" applyFont="1" applyFill="1" applyAlignment="1" applyProtection="1">
      <alignment horizontal="center"/>
      <protection locked="0"/>
    </xf>
    <xf numFmtId="167" fontId="4" fillId="5" borderId="1" xfId="20" applyNumberFormat="1" applyFont="1" applyFill="1" applyBorder="1" applyProtection="1">
      <protection locked="0"/>
    </xf>
    <xf numFmtId="167" fontId="4" fillId="5" borderId="1" xfId="20" applyNumberFormat="1" applyFont="1" applyFill="1" applyBorder="1" applyAlignment="1" applyProtection="1">
      <alignment horizontal="center"/>
      <protection/>
    </xf>
    <xf numFmtId="167" fontId="4" fillId="5" borderId="1" xfId="0" applyNumberFormat="1" applyFont="1" applyFill="1" applyBorder="1" applyProtection="1">
      <protection locked="0"/>
    </xf>
    <xf numFmtId="167" fontId="4" fillId="5" borderId="0" xfId="0" applyNumberFormat="1" applyFont="1" applyFill="1" applyBorder="1" applyProtection="1">
      <protection locked="0"/>
    </xf>
    <xf numFmtId="167" fontId="4" fillId="5" borderId="0" xfId="0" applyNumberFormat="1" applyFont="1" applyFill="1" applyBorder="1" applyAlignment="1" applyProtection="1">
      <alignment horizontal="center"/>
      <protection/>
    </xf>
    <xf numFmtId="166" fontId="7" fillId="5" borderId="0" xfId="0" applyNumberFormat="1" applyFont="1" applyFill="1" applyProtection="1">
      <protection locked="0"/>
    </xf>
    <xf numFmtId="166" fontId="8" fillId="5" borderId="0" xfId="0" applyNumberFormat="1" applyFont="1" applyFill="1" applyAlignment="1" applyProtection="1">
      <alignment horizontal="center"/>
      <protection locked="0"/>
    </xf>
    <xf numFmtId="164" fontId="4" fillId="6" borderId="1" xfId="0" applyNumberFormat="1" applyFont="1" applyFill="1" applyBorder="1" applyAlignment="1" applyProtection="1">
      <alignment horizontal="left" vertical="center"/>
      <protection locked="0"/>
    </xf>
    <xf numFmtId="167" fontId="17" fillId="5" borderId="1" xfId="0" applyNumberFormat="1" applyFont="1" applyFill="1" applyBorder="1" applyAlignment="1" applyProtection="1">
      <alignment horizontal="center"/>
      <protection/>
    </xf>
    <xf numFmtId="167" fontId="18" fillId="5" borderId="1" xfId="0" applyNumberFormat="1" applyFont="1" applyFill="1" applyBorder="1" applyAlignment="1" applyProtection="1">
      <alignment horizontal="center"/>
      <protection/>
    </xf>
    <xf numFmtId="164" fontId="16" fillId="6" borderId="1" xfId="0" applyNumberFormat="1" applyFont="1" applyFill="1" applyBorder="1" applyAlignment="1" applyProtection="1">
      <alignment horizontal="right" vertical="center"/>
      <protection locked="0"/>
    </xf>
    <xf numFmtId="164" fontId="4" fillId="7" borderId="1" xfId="0" applyNumberFormat="1" applyFont="1" applyFill="1" applyBorder="1" applyAlignment="1" applyProtection="1">
      <alignment horizontal="center"/>
      <protection locked="0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164" fontId="4" fillId="8" borderId="1" xfId="0" applyNumberFormat="1" applyFont="1" applyFill="1" applyBorder="1" applyAlignment="1" applyProtection="1">
      <alignment horizontal="center"/>
      <protection locked="0"/>
    </xf>
    <xf numFmtId="164" fontId="4" fillId="8" borderId="1" xfId="0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 2" xfId="21"/>
    <cellStyle name="Millares 2" xfId="22"/>
    <cellStyle name="Moneda 2" xfId="23"/>
    <cellStyle name="Normal 2" xfId="24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95250</xdr:rowOff>
    </xdr:from>
    <xdr:to>
      <xdr:col>4</xdr:col>
      <xdr:colOff>342900</xdr:colOff>
      <xdr:row>16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" y="857250"/>
          <a:ext cx="2581275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4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9250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asparatuempresa.es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60EF-054B-4FC6-8A2A-6E3807BF258D}">
  <dimension ref="A1:J20"/>
  <sheetViews>
    <sheetView tabSelected="1" workbookViewId="0" topLeftCell="A1">
      <selection activeCell="H24" sqref="H24"/>
    </sheetView>
  </sheetViews>
  <sheetFormatPr defaultColWidth="11.421875" defaultRowHeight="15"/>
  <cols>
    <col min="6" max="6" width="47.57421875" style="0" customWidth="1"/>
  </cols>
  <sheetData>
    <row r="1" spans="1:10" ht="1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/>
      <c r="B5" s="6"/>
      <c r="C5" s="6"/>
      <c r="D5" s="6"/>
      <c r="E5" s="6"/>
      <c r="F5" s="12" t="s">
        <v>22</v>
      </c>
      <c r="G5" s="12"/>
      <c r="H5" s="12"/>
      <c r="I5" s="6"/>
      <c r="J5" s="6"/>
    </row>
    <row r="6" spans="1:10" ht="15">
      <c r="A6" s="6"/>
      <c r="B6" s="6"/>
      <c r="C6" s="6"/>
      <c r="D6" s="6"/>
      <c r="E6" s="6"/>
      <c r="F6" s="12"/>
      <c r="G6" s="12"/>
      <c r="H6" s="12"/>
      <c r="I6" s="6"/>
      <c r="J6" s="7"/>
    </row>
    <row r="7" spans="1:10" ht="15">
      <c r="A7" s="6"/>
      <c r="B7" s="6"/>
      <c r="C7" s="6"/>
      <c r="D7" s="6"/>
      <c r="E7" s="6"/>
      <c r="F7" s="12"/>
      <c r="G7" s="12"/>
      <c r="H7" s="12"/>
      <c r="I7" s="6"/>
      <c r="J7" s="7"/>
    </row>
    <row r="8" spans="1:10" ht="15">
      <c r="A8" s="6"/>
      <c r="B8" s="6"/>
      <c r="C8" s="6"/>
      <c r="D8" s="6"/>
      <c r="E8" s="6"/>
      <c r="F8" s="12"/>
      <c r="G8" s="12"/>
      <c r="H8" s="12"/>
      <c r="I8" s="6"/>
      <c r="J8" s="7"/>
    </row>
    <row r="9" spans="1:10" ht="58.2" customHeight="1">
      <c r="A9" s="6"/>
      <c r="B9" s="6"/>
      <c r="C9" s="6"/>
      <c r="D9" s="6"/>
      <c r="E9" s="6"/>
      <c r="F9" s="12"/>
      <c r="G9" s="12"/>
      <c r="H9" s="12"/>
      <c r="I9" s="6"/>
      <c r="J9" s="6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8" t="s">
        <v>16</v>
      </c>
      <c r="G11" s="9"/>
      <c r="H11" s="9"/>
      <c r="I11" s="6"/>
      <c r="J11" s="6"/>
    </row>
    <row r="12" spans="1:10" ht="15">
      <c r="A12" s="6"/>
      <c r="B12" s="6"/>
      <c r="C12" s="6"/>
      <c r="D12" s="6"/>
      <c r="E12" s="6"/>
      <c r="F12" s="10" t="s">
        <v>17</v>
      </c>
      <c r="G12" s="6"/>
      <c r="H12" s="6"/>
      <c r="I12" s="6"/>
      <c r="J12" s="6"/>
    </row>
    <row r="13" spans="1:10" ht="15">
      <c r="A13" s="6"/>
      <c r="B13" s="6"/>
      <c r="C13" s="6"/>
      <c r="D13" s="6"/>
      <c r="E13" s="6"/>
      <c r="F13" s="10" t="s">
        <v>18</v>
      </c>
      <c r="G13" s="6"/>
      <c r="H13" s="6"/>
      <c r="I13" s="6"/>
      <c r="J13" s="6"/>
    </row>
    <row r="14" spans="1:10" ht="15">
      <c r="A14" s="6"/>
      <c r="B14" s="6"/>
      <c r="C14" s="6"/>
      <c r="D14" s="6"/>
      <c r="E14" s="6"/>
      <c r="F14" s="10" t="s">
        <v>19</v>
      </c>
      <c r="G14" s="6"/>
      <c r="H14" s="6"/>
      <c r="I14" s="6"/>
      <c r="J14" s="6"/>
    </row>
    <row r="15" spans="1:10" ht="15">
      <c r="A15" s="6"/>
      <c r="B15" s="6"/>
      <c r="C15" s="6"/>
      <c r="D15" s="6"/>
      <c r="E15" s="6"/>
      <c r="F15" s="10" t="s">
        <v>20</v>
      </c>
      <c r="G15" s="6"/>
      <c r="H15" s="6"/>
      <c r="I15" s="6"/>
      <c r="J15" s="6"/>
    </row>
    <row r="16" spans="1:10" ht="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2.8">
      <c r="A20" s="6"/>
      <c r="B20" s="11" t="s">
        <v>21</v>
      </c>
      <c r="C20" s="6"/>
      <c r="D20" s="6"/>
      <c r="E20" s="6"/>
      <c r="F20" s="6"/>
      <c r="G20" s="6"/>
      <c r="H20" s="6"/>
      <c r="I20" s="6"/>
      <c r="J20" s="6"/>
    </row>
  </sheetData>
  <mergeCells count="1">
    <mergeCell ref="F5:H9"/>
  </mergeCells>
  <hyperlinks>
    <hyperlink ref="B20" r:id="rId1" display="http://www.ideasparatuempresa.es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E26E-FE0C-40F5-BD5A-52A2FA19DD54}">
  <dimension ref="A2:P31"/>
  <sheetViews>
    <sheetView workbookViewId="0" topLeftCell="A3">
      <selection activeCell="P19" sqref="P19"/>
    </sheetView>
  </sheetViews>
  <sheetFormatPr defaultColWidth="11.421875" defaultRowHeight="15"/>
  <cols>
    <col min="1" max="1" width="4.7109375" style="16" customWidth="1"/>
    <col min="2" max="2" width="33.57421875" style="16" bestFit="1" customWidth="1"/>
    <col min="3" max="16384" width="11.57421875" style="16" customWidth="1"/>
  </cols>
  <sheetData>
    <row r="2" spans="1:15" ht="30">
      <c r="A2" s="15"/>
      <c r="B2" s="15"/>
      <c r="C2" s="13" t="s">
        <v>23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/>
      <c r="P3" s="18"/>
    </row>
    <row r="4" spans="1:16" ht="15">
      <c r="A4" s="17"/>
      <c r="B4" s="17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41</v>
      </c>
      <c r="P4" s="18"/>
    </row>
    <row r="5" spans="1:16" ht="15">
      <c r="A5" s="17"/>
      <c r="B5" s="3" t="s">
        <v>40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  <c r="P5" s="18"/>
    </row>
    <row r="6" spans="1:16" ht="15">
      <c r="A6" s="17"/>
      <c r="B6" s="35" t="s">
        <v>24</v>
      </c>
      <c r="C6" s="21">
        <v>8000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8"/>
    </row>
    <row r="7" spans="1:16" ht="15">
      <c r="A7" s="17"/>
      <c r="B7" s="38" t="s">
        <v>25</v>
      </c>
      <c r="C7" s="36">
        <f ca="1">SUMIF(OFFSET(C20,1,0):OFFSET(C29,-1,0),"&gt;0",OFFSET(C20,1,0):OFFSET(C29,-1,0))+SUMIF(OFFSET(C29,1,0):OFFSET(C12,-1,0),"&gt;0",OFFSET(C29,1,0):OFFSET(C12,-1,0))+SUMIF(OFFSET(C12,1,0):OFFSET(C93,-1,0),"&gt;0",OFFSET(C12,1,0):OFFSET(C93,-1,0))</f>
        <v>15700</v>
      </c>
      <c r="D7" s="36">
        <f ca="1">SUMIF(OFFSET(D20,1,0):OFFSET(D29,-1,0),"&gt;0",OFFSET(D20,1,0):OFFSET(D29,-1,0))+SUMIF(OFFSET(D29,1,0):OFFSET(D12,-1,0),"&gt;0",OFFSET(D29,1,0):OFFSET(D12,-1,0))+SUMIF(OFFSET(D12,1,0):OFFSET(D93,-1,0),"&gt;0",OFFSET(D12,1,0):OFFSET(D93,-1,0))</f>
        <v>33</v>
      </c>
      <c r="E7" s="36">
        <f ca="1">SUMIF(OFFSET(E20,1,0):OFFSET(E29,-1,0),"&gt;0",OFFSET(E20,1,0):OFFSET(E29,-1,0))+SUMIF(OFFSET(E29,1,0):OFFSET(E12,-1,0),"&gt;0",OFFSET(E29,1,0):OFFSET(E12,-1,0))+SUMIF(OFFSET(E12,1,0):OFFSET(E93,-1,0),"&gt;0",OFFSET(E12,1,0):OFFSET(E93,-1,0))</f>
        <v>0</v>
      </c>
      <c r="F7" s="36">
        <f ca="1">SUMIF(OFFSET(F20,1,0):OFFSET(F29,-1,0),"&gt;0",OFFSET(F20,1,0):OFFSET(F29,-1,0))+SUMIF(OFFSET(F29,1,0):OFFSET(F12,-1,0),"&gt;0",OFFSET(F29,1,0):OFFSET(F12,-1,0))+SUMIF(OFFSET(F12,1,0):OFFSET(F93,-1,0),"&gt;0",OFFSET(F12,1,0):OFFSET(F93,-1,0))</f>
        <v>0</v>
      </c>
      <c r="G7" s="36">
        <f ca="1">SUMIF(OFFSET(G20,1,0):OFFSET(G29,-1,0),"&gt;0",OFFSET(G20,1,0):OFFSET(G29,-1,0))+SUMIF(OFFSET(G29,1,0):OFFSET(G12,-1,0),"&gt;0",OFFSET(G29,1,0):OFFSET(G12,-1,0))+SUMIF(OFFSET(G12,1,0):OFFSET(G93,-1,0),"&gt;0",OFFSET(G12,1,0):OFFSET(G93,-1,0))</f>
        <v>0</v>
      </c>
      <c r="H7" s="36">
        <f ca="1">SUMIF(OFFSET(H20,1,0):OFFSET(H29,-1,0),"&gt;0",OFFSET(H20,1,0):OFFSET(H29,-1,0))+SUMIF(OFFSET(H29,1,0):OFFSET(H12,-1,0),"&gt;0",OFFSET(H29,1,0):OFFSET(H12,-1,0))+SUMIF(OFFSET(H12,1,0):OFFSET(H93,-1,0),"&gt;0",OFFSET(H12,1,0):OFFSET(H93,-1,0))</f>
        <v>0</v>
      </c>
      <c r="I7" s="36">
        <f ca="1">SUMIF(OFFSET(I20,1,0):OFFSET(I29,-1,0),"&gt;0",OFFSET(I20,1,0):OFFSET(I29,-1,0))+SUMIF(OFFSET(I29,1,0):OFFSET(I12,-1,0),"&gt;0",OFFSET(I29,1,0):OFFSET(I12,-1,0))+SUMIF(OFFSET(I12,1,0):OFFSET(I93,-1,0),"&gt;0",OFFSET(I12,1,0):OFFSET(I93,-1,0))</f>
        <v>0</v>
      </c>
      <c r="J7" s="36">
        <f ca="1">SUMIF(OFFSET(J20,1,0):OFFSET(J29,-1,0),"&gt;0",OFFSET(J20,1,0):OFFSET(J29,-1,0))+SUMIF(OFFSET(J29,1,0):OFFSET(J12,-1,0),"&gt;0",OFFSET(J29,1,0):OFFSET(J12,-1,0))+SUMIF(OFFSET(J12,1,0):OFFSET(J93,-1,0),"&gt;0",OFFSET(J12,1,0):OFFSET(J93,-1,0))</f>
        <v>0</v>
      </c>
      <c r="K7" s="36">
        <f ca="1">SUMIF(OFFSET(K20,1,0):OFFSET(K29,-1,0),"&gt;0",OFFSET(K20,1,0):OFFSET(K29,-1,0))+SUMIF(OFFSET(K29,1,0):OFFSET(K12,-1,0),"&gt;0",OFFSET(K29,1,0):OFFSET(K12,-1,0))+SUMIF(OFFSET(K12,1,0):OFFSET(K93,-1,0),"&gt;0",OFFSET(K12,1,0):OFFSET(K93,-1,0))</f>
        <v>0</v>
      </c>
      <c r="L7" s="36">
        <f ca="1">SUMIF(OFFSET(L20,1,0):OFFSET(L29,-1,0),"&gt;0",OFFSET(L20,1,0):OFFSET(L29,-1,0))+SUMIF(OFFSET(L29,1,0):OFFSET(L12,-1,0),"&gt;0",OFFSET(L29,1,0):OFFSET(L12,-1,0))+SUMIF(OFFSET(L12,1,0):OFFSET(L93,-1,0),"&gt;0",OFFSET(L12,1,0):OFFSET(L93,-1,0))</f>
        <v>0</v>
      </c>
      <c r="M7" s="36">
        <f ca="1">SUMIF(OFFSET(M20,1,0):OFFSET(M29,-1,0),"&gt;0",OFFSET(M20,1,0):OFFSET(M29,-1,0))+SUMIF(OFFSET(M29,1,0):OFFSET(M12,-1,0),"&gt;0",OFFSET(M29,1,0):OFFSET(M12,-1,0))+SUMIF(OFFSET(M12,1,0):OFFSET(M93,-1,0),"&gt;0",OFFSET(M12,1,0):OFFSET(M93,-1,0))</f>
        <v>0</v>
      </c>
      <c r="N7" s="36">
        <f ca="1">SUMIF(OFFSET(N20,1,0):OFFSET(N29,-1,0),"&gt;0",OFFSET(N20,1,0):OFFSET(N29,-1,0))+SUMIF(OFFSET(N29,1,0):OFFSET(N12,-1,0),"&gt;0",OFFSET(N29,1,0):OFFSET(N12,-1,0))+SUMIF(OFFSET(N12,1,0):OFFSET(N93,-1,0),"&gt;0",OFFSET(N12,1,0):OFFSET(N93,-1,0))</f>
        <v>0</v>
      </c>
      <c r="O7" s="37">
        <f ca="1">SUM(C7:N7)</f>
        <v>15733</v>
      </c>
      <c r="P7" s="18"/>
    </row>
    <row r="8" spans="1:16" ht="15">
      <c r="A8" s="17"/>
      <c r="B8" s="38" t="s">
        <v>26</v>
      </c>
      <c r="C8" s="36">
        <f ca="1">SUMIF(OFFSET(C20,1,0):OFFSET(C29,-1,0),"&lt;0",OFFSET(C20,1,0):OFFSET(C29,-1,0))+SUMIF(OFFSET(C29,1,0):OFFSET(C12,-1,0),"&lt;0",OFFSET(C29,1,0):OFFSET(C12,-1,0))+SUMIF(OFFSET(C12,1,0):OFFSET(C93,-1,0),"&lt;0",OFFSET(C12,1,0):OFFSET(C93,-1,0))</f>
        <v>-24220</v>
      </c>
      <c r="D8" s="36">
        <f ca="1">SUMIF(OFFSET(D20,1,0):OFFSET(D29,-1,0),"&lt;0",OFFSET(D20,1,0):OFFSET(D29,-1,0))+SUMIF(OFFSET(D29,1,0):OFFSET(D12,-1,0),"&lt;0",OFFSET(D29,1,0):OFFSET(D12,-1,0))+SUMIF(OFFSET(D12,1,0):OFFSET(D93,-1,0),"&lt;0",OFFSET(D12,1,0):OFFSET(D93,-1,0))</f>
        <v>0</v>
      </c>
      <c r="E8" s="36">
        <f ca="1">SUMIF(OFFSET(E20,1,0):OFFSET(E29,-1,0),"&lt;0",OFFSET(E20,1,0):OFFSET(E29,-1,0))+SUMIF(OFFSET(E29,1,0):OFFSET(E12,-1,0),"&lt;0",OFFSET(E29,1,0):OFFSET(E12,-1,0))+SUMIF(OFFSET(E12,1,0):OFFSET(E93,-1,0),"&lt;0",OFFSET(E12,1,0):OFFSET(E93,-1,0))</f>
        <v>0</v>
      </c>
      <c r="F8" s="36">
        <f ca="1">SUMIF(OFFSET(F20,1,0):OFFSET(F29,-1,0),"&lt;0",OFFSET(F20,1,0):OFFSET(F29,-1,0))+SUMIF(OFFSET(F29,1,0):OFFSET(F12,-1,0),"&lt;0",OFFSET(F29,1,0):OFFSET(F12,-1,0))+SUMIF(OFFSET(F12,1,0):OFFSET(F93,-1,0),"&lt;0",OFFSET(F12,1,0):OFFSET(F93,-1,0))</f>
        <v>0</v>
      </c>
      <c r="G8" s="36">
        <f ca="1">SUMIF(OFFSET(G20,1,0):OFFSET(G29,-1,0),"&lt;0",OFFSET(G20,1,0):OFFSET(G29,-1,0))+SUMIF(OFFSET(G29,1,0):OFFSET(G12,-1,0),"&lt;0",OFFSET(G29,1,0):OFFSET(G12,-1,0))+SUMIF(OFFSET(G12,1,0):OFFSET(G93,-1,0),"&lt;0",OFFSET(G12,1,0):OFFSET(G93,-1,0))</f>
        <v>0</v>
      </c>
      <c r="H8" s="36">
        <f ca="1">SUMIF(OFFSET(H20,1,0):OFFSET(H29,-1,0),"&lt;0",OFFSET(H20,1,0):OFFSET(H29,-1,0))+SUMIF(OFFSET(H29,1,0):OFFSET(H12,-1,0),"&lt;0",OFFSET(H29,1,0):OFFSET(H12,-1,0))+SUMIF(OFFSET(H12,1,0):OFFSET(H93,-1,0),"&lt;0",OFFSET(H12,1,0):OFFSET(H93,-1,0))</f>
        <v>0</v>
      </c>
      <c r="I8" s="36">
        <f ca="1">SUMIF(OFFSET(I20,1,0):OFFSET(I29,-1,0),"&lt;0",OFFSET(I20,1,0):OFFSET(I29,-1,0))+SUMIF(OFFSET(I29,1,0):OFFSET(I12,-1,0),"&lt;0",OFFSET(I29,1,0):OFFSET(I12,-1,0))+SUMIF(OFFSET(I12,1,0):OFFSET(I93,-1,0),"&lt;0",OFFSET(I12,1,0):OFFSET(I93,-1,0))</f>
        <v>0</v>
      </c>
      <c r="J8" s="36">
        <f ca="1">SUMIF(OFFSET(J20,1,0):OFFSET(J29,-1,0),"&lt;0",OFFSET(J20,1,0):OFFSET(J29,-1,0))+SUMIF(OFFSET(J29,1,0):OFFSET(J12,-1,0),"&lt;0",OFFSET(J29,1,0):OFFSET(J12,-1,0))+SUMIF(OFFSET(J12,1,0):OFFSET(J93,-1,0),"&lt;0",OFFSET(J12,1,0):OFFSET(J93,-1,0))</f>
        <v>0</v>
      </c>
      <c r="K8" s="36">
        <f ca="1">SUMIF(OFFSET(K20,1,0):OFFSET(K29,-1,0),"&lt;0",OFFSET(K20,1,0):OFFSET(K29,-1,0))+SUMIF(OFFSET(K29,1,0):OFFSET(K12,-1,0),"&lt;0",OFFSET(K29,1,0):OFFSET(K12,-1,0))+SUMIF(OFFSET(K12,1,0):OFFSET(K93,-1,0),"&lt;0",OFFSET(K12,1,0):OFFSET(K93,-1,0))</f>
        <v>0</v>
      </c>
      <c r="L8" s="36">
        <f ca="1">SUMIF(OFFSET(L20,1,0):OFFSET(L29,-1,0),"&lt;0",OFFSET(L20,1,0):OFFSET(L29,-1,0))+SUMIF(OFFSET(L29,1,0):OFFSET(L12,-1,0),"&lt;0",OFFSET(L29,1,0):OFFSET(L12,-1,0))+SUMIF(OFFSET(L12,1,0):OFFSET(L93,-1,0),"&lt;0",OFFSET(L12,1,0):OFFSET(L93,-1,0))</f>
        <v>0</v>
      </c>
      <c r="M8" s="36">
        <f ca="1">SUMIF(OFFSET(M20,1,0):OFFSET(M29,-1,0),"&lt;0",OFFSET(M20,1,0):OFFSET(M29,-1,0))+SUMIF(OFFSET(M29,1,0):OFFSET(M12,-1,0),"&lt;0",OFFSET(M29,1,0):OFFSET(M12,-1,0))+SUMIF(OFFSET(M12,1,0):OFFSET(M93,-1,0),"&lt;0",OFFSET(M12,1,0):OFFSET(M93,-1,0))</f>
        <v>0</v>
      </c>
      <c r="N8" s="36">
        <f ca="1">SUMIF(OFFSET(N20,1,0):OFFSET(N29,-1,0),"&lt;0",OFFSET(N20,1,0):OFFSET(N29,-1,0))+SUMIF(OFFSET(N29,1,0):OFFSET(N12,-1,0),"&lt;0",OFFSET(N29,1,0):OFFSET(N12,-1,0))+SUMIF(OFFSET(N12,1,0):OFFSET(N93,-1,0),"&lt;0",OFFSET(N12,1,0):OFFSET(N93,-1,0))</f>
        <v>0</v>
      </c>
      <c r="O8" s="37">
        <f ca="1">SUM(C8:N8)</f>
        <v>-24220</v>
      </c>
      <c r="P8" s="18"/>
    </row>
    <row r="9" spans="1:16" ht="15">
      <c r="A9" s="17"/>
      <c r="B9" s="35" t="s">
        <v>27</v>
      </c>
      <c r="C9" s="23">
        <f ca="1">C7+C8</f>
        <v>-8520</v>
      </c>
      <c r="D9" s="23">
        <f aca="true" t="shared" si="0" ref="D9:N9">D7+D8</f>
        <v>33</v>
      </c>
      <c r="E9" s="23">
        <f ca="1" t="shared" si="0"/>
        <v>0</v>
      </c>
      <c r="F9" s="23">
        <f ca="1" t="shared" si="0"/>
        <v>0</v>
      </c>
      <c r="G9" s="23">
        <f ca="1" t="shared" si="0"/>
        <v>0</v>
      </c>
      <c r="H9" s="23">
        <f ca="1" t="shared" si="0"/>
        <v>0</v>
      </c>
      <c r="I9" s="23">
        <f ca="1" t="shared" si="0"/>
        <v>0</v>
      </c>
      <c r="J9" s="23">
        <f ca="1" t="shared" si="0"/>
        <v>0</v>
      </c>
      <c r="K9" s="23">
        <f ca="1" t="shared" si="0"/>
        <v>0</v>
      </c>
      <c r="L9" s="23">
        <f ca="1" t="shared" si="0"/>
        <v>0</v>
      </c>
      <c r="M9" s="23">
        <f ca="1" t="shared" si="0"/>
        <v>0</v>
      </c>
      <c r="N9" s="23">
        <f ca="1" t="shared" si="0"/>
        <v>0</v>
      </c>
      <c r="O9" s="24">
        <f ca="1">SUM(C9:N9)</f>
        <v>-8487</v>
      </c>
      <c r="P9" s="18"/>
    </row>
    <row r="10" spans="1:16" ht="15">
      <c r="A10" s="17"/>
      <c r="B10" s="35" t="s">
        <v>28</v>
      </c>
      <c r="C10" s="23">
        <f ca="1">C6+C9</f>
        <v>-520</v>
      </c>
      <c r="D10" s="23">
        <f ca="1">C10+D9</f>
        <v>-487</v>
      </c>
      <c r="E10" s="23">
        <f aca="true" t="shared" si="1" ref="E10:N10">D10+E9</f>
        <v>-487</v>
      </c>
      <c r="F10" s="23">
        <f ca="1" t="shared" si="1"/>
        <v>-487</v>
      </c>
      <c r="G10" s="23">
        <f ca="1" t="shared" si="1"/>
        <v>-487</v>
      </c>
      <c r="H10" s="23">
        <f ca="1" t="shared" si="1"/>
        <v>-487</v>
      </c>
      <c r="I10" s="23">
        <f ca="1" t="shared" si="1"/>
        <v>-487</v>
      </c>
      <c r="J10" s="23">
        <f ca="1" t="shared" si="1"/>
        <v>-487</v>
      </c>
      <c r="K10" s="23">
        <f ca="1" t="shared" si="1"/>
        <v>-487</v>
      </c>
      <c r="L10" s="23">
        <f ca="1" t="shared" si="1"/>
        <v>-487</v>
      </c>
      <c r="M10" s="23">
        <f ca="1" t="shared" si="1"/>
        <v>-487</v>
      </c>
      <c r="N10" s="23">
        <f ca="1" t="shared" si="1"/>
        <v>-487</v>
      </c>
      <c r="O10" s="24">
        <f ca="1">N10</f>
        <v>-487</v>
      </c>
      <c r="P10" s="18"/>
    </row>
    <row r="11" spans="1:16" ht="15">
      <c r="A11" s="17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18"/>
    </row>
    <row r="12" spans="1:16" ht="15">
      <c r="A12" s="17"/>
      <c r="B12" s="3" t="s">
        <v>39</v>
      </c>
      <c r="C12" s="5">
        <f ca="1">SUM(OFFSET(C12,1,0):OFFSET(C93,-1,0))</f>
        <v>-14500</v>
      </c>
      <c r="D12" s="5">
        <f ca="1">SUM(OFFSET(D12,1,0):OFFSET(D93,-1,0))</f>
        <v>0</v>
      </c>
      <c r="E12" s="5">
        <f ca="1">SUM(OFFSET(E12,1,0):OFFSET(E93,-1,0))</f>
        <v>0</v>
      </c>
      <c r="F12" s="5">
        <f ca="1">SUM(OFFSET(F12,1,0):OFFSET(F93,-1,0))</f>
        <v>0</v>
      </c>
      <c r="G12" s="5">
        <f ca="1">SUM(OFFSET(G12,1,0):OFFSET(G93,-1,0))</f>
        <v>0</v>
      </c>
      <c r="H12" s="5">
        <f ca="1">SUM(OFFSET(H12,1,0):OFFSET(H93,-1,0))</f>
        <v>0</v>
      </c>
      <c r="I12" s="5">
        <f ca="1">SUM(OFFSET(I12,1,0):OFFSET(I93,-1,0))</f>
        <v>0</v>
      </c>
      <c r="J12" s="5">
        <f ca="1">SUM(OFFSET(J12,1,0):OFFSET(J93,-1,0))</f>
        <v>0</v>
      </c>
      <c r="K12" s="5">
        <f ca="1">SUM(OFFSET(K12,1,0):OFFSET(K93,-1,0))</f>
        <v>0</v>
      </c>
      <c r="L12" s="5">
        <f ca="1">SUM(OFFSET(L12,1,0):OFFSET(L93,-1,0))</f>
        <v>0</v>
      </c>
      <c r="M12" s="5">
        <f ca="1">SUM(OFFSET(M12,1,0):OFFSET(M93,-1,0))</f>
        <v>0</v>
      </c>
      <c r="N12" s="5">
        <f ca="1">SUM(OFFSET(N12,1,0):OFFSET(N93,-1,0))</f>
        <v>0</v>
      </c>
      <c r="O12" s="5">
        <f aca="true" t="shared" si="2" ref="O12:O18">SUM(C12:N12)</f>
        <v>-14500</v>
      </c>
      <c r="P12" s="18"/>
    </row>
    <row r="13" spans="1:16" ht="15">
      <c r="A13" s="17"/>
      <c r="B13" s="39" t="s">
        <v>30</v>
      </c>
      <c r="C13" s="28">
        <v>-15000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 t="shared" si="2"/>
        <v>-15000</v>
      </c>
      <c r="P13" s="18"/>
    </row>
    <row r="14" spans="1:16" ht="15">
      <c r="A14" s="17"/>
      <c r="B14" s="39" t="s">
        <v>31</v>
      </c>
      <c r="C14" s="30">
        <v>-200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3">
        <f t="shared" si="2"/>
        <v>-200</v>
      </c>
      <c r="P14" s="18"/>
    </row>
    <row r="15" spans="1:16" ht="15">
      <c r="A15" s="17"/>
      <c r="B15" s="39" t="s">
        <v>15</v>
      </c>
      <c r="C15" s="30">
        <v>300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3">
        <f t="shared" si="2"/>
        <v>300</v>
      </c>
      <c r="P15" s="18"/>
    </row>
    <row r="16" spans="1:16" ht="15">
      <c r="A16" s="17"/>
      <c r="B16" s="41" t="s">
        <v>32</v>
      </c>
      <c r="C16" s="30">
        <v>300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3">
        <f t="shared" si="2"/>
        <v>300</v>
      </c>
      <c r="P16" s="18"/>
    </row>
    <row r="17" spans="1:16" ht="15">
      <c r="A17" s="17"/>
      <c r="B17" s="41" t="s">
        <v>33</v>
      </c>
      <c r="C17" s="30">
        <v>400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3">
        <f t="shared" si="2"/>
        <v>400</v>
      </c>
      <c r="P17" s="18"/>
    </row>
    <row r="18" spans="1:16" ht="15">
      <c r="A18" s="17"/>
      <c r="B18" s="41" t="s">
        <v>34</v>
      </c>
      <c r="C18" s="30">
        <v>30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3">
        <f t="shared" si="2"/>
        <v>30</v>
      </c>
      <c r="P18" s="18"/>
    </row>
    <row r="19" spans="1:16" ht="15">
      <c r="A19" s="17"/>
      <c r="B19" s="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18"/>
    </row>
    <row r="20" spans="1:16" ht="15">
      <c r="A20" s="17"/>
      <c r="B20" s="3" t="s">
        <v>37</v>
      </c>
      <c r="C20" s="5">
        <f ca="1">SUM(OFFSET(C20,1,0):OFFSET(C29,-1,0))</f>
        <v>3980</v>
      </c>
      <c r="D20" s="5">
        <f ca="1">SUM(OFFSET(D20,1,0):OFFSET(D29,-1,0))</f>
        <v>-7567</v>
      </c>
      <c r="E20" s="5">
        <f ca="1">SUM(OFFSET(E20,1,0):OFFSET(E29,-1,0))</f>
        <v>-6400</v>
      </c>
      <c r="F20" s="5">
        <f ca="1">SUM(OFFSET(F20,1,0):OFFSET(F29,-1,0))</f>
        <v>-6400</v>
      </c>
      <c r="G20" s="5">
        <f ca="1">SUM(OFFSET(G20,1,0):OFFSET(G29,-1,0))</f>
        <v>-6400</v>
      </c>
      <c r="H20" s="5">
        <f ca="1">SUM(OFFSET(H20,1,0):OFFSET(H29,-1,0))</f>
        <v>-6400</v>
      </c>
      <c r="I20" s="5">
        <f ca="1">SUM(OFFSET(I20,1,0):OFFSET(I29,-1,0))</f>
        <v>-6400</v>
      </c>
      <c r="J20" s="5">
        <f ca="1">SUM(OFFSET(J20,1,0):OFFSET(J29,-1,0))</f>
        <v>-6400</v>
      </c>
      <c r="K20" s="5">
        <f ca="1">SUM(OFFSET(K20,1,0):OFFSET(K29,-1,0))</f>
        <v>-6400</v>
      </c>
      <c r="L20" s="5">
        <f ca="1">SUM(OFFSET(L20,1,0):OFFSET(L29,-1,0))</f>
        <v>-6400</v>
      </c>
      <c r="M20" s="5">
        <f ca="1">SUM(OFFSET(M20,1,0):OFFSET(M29,-1,0))</f>
        <v>-6400</v>
      </c>
      <c r="N20" s="5">
        <f ca="1">SUM(OFFSET(N20,1,0):OFFSET(N29,-1,0))</f>
        <v>-6400</v>
      </c>
      <c r="O20" s="5">
        <f ca="1">SUM(C20:N20)</f>
        <v>-67587</v>
      </c>
      <c r="P20" s="18"/>
    </row>
    <row r="21" spans="1:16" ht="15">
      <c r="A21" s="17"/>
      <c r="B21" s="42" t="s">
        <v>35</v>
      </c>
      <c r="C21" s="30">
        <v>13000</v>
      </c>
      <c r="D21" s="30">
        <v>33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9">
        <f aca="true" t="shared" si="3" ref="O21:O27">SUM(C21:N21)</f>
        <v>13033</v>
      </c>
      <c r="P21" s="18"/>
    </row>
    <row r="22" spans="1:16" ht="15">
      <c r="A22" s="17"/>
      <c r="B22" s="40" t="s">
        <v>29</v>
      </c>
      <c r="C22" s="28">
        <v>-500</v>
      </c>
      <c r="D22" s="28">
        <v>-1000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f t="shared" si="3"/>
        <v>-1500</v>
      </c>
      <c r="P22" s="18"/>
    </row>
    <row r="23" spans="1:16" ht="15">
      <c r="A23" s="17"/>
      <c r="B23" s="40" t="s">
        <v>12</v>
      </c>
      <c r="C23" s="30">
        <v>-6000</v>
      </c>
      <c r="D23" s="30">
        <v>-6000</v>
      </c>
      <c r="E23" s="30">
        <v>-6000</v>
      </c>
      <c r="F23" s="30">
        <v>-6000</v>
      </c>
      <c r="G23" s="30">
        <v>-6000</v>
      </c>
      <c r="H23" s="30">
        <v>-6000</v>
      </c>
      <c r="I23" s="30">
        <v>-6000</v>
      </c>
      <c r="J23" s="30">
        <v>-6000</v>
      </c>
      <c r="K23" s="30">
        <v>-6000</v>
      </c>
      <c r="L23" s="30">
        <v>-6000</v>
      </c>
      <c r="M23" s="30">
        <v>-6000</v>
      </c>
      <c r="N23" s="30">
        <v>-6000</v>
      </c>
      <c r="O23" s="29">
        <f t="shared" si="3"/>
        <v>-72000</v>
      </c>
      <c r="P23" s="18"/>
    </row>
    <row r="24" spans="1:16" ht="15">
      <c r="A24" s="17"/>
      <c r="B24" s="40" t="s">
        <v>36</v>
      </c>
      <c r="C24" s="28">
        <v>-400</v>
      </c>
      <c r="D24" s="28">
        <v>-400</v>
      </c>
      <c r="E24" s="28">
        <v>-400</v>
      </c>
      <c r="F24" s="28">
        <v>-400</v>
      </c>
      <c r="G24" s="28">
        <v>-400</v>
      </c>
      <c r="H24" s="28">
        <v>-400</v>
      </c>
      <c r="I24" s="28">
        <v>-400</v>
      </c>
      <c r="J24" s="28">
        <v>-400</v>
      </c>
      <c r="K24" s="28">
        <v>-400</v>
      </c>
      <c r="L24" s="28">
        <v>-400</v>
      </c>
      <c r="M24" s="28">
        <v>-400</v>
      </c>
      <c r="N24" s="28">
        <v>-400</v>
      </c>
      <c r="O24" s="29">
        <f t="shared" si="3"/>
        <v>-4800</v>
      </c>
      <c r="P24" s="18"/>
    </row>
    <row r="25" spans="1:16" ht="15">
      <c r="A25" s="17"/>
      <c r="B25" s="40" t="s">
        <v>42</v>
      </c>
      <c r="C25" s="28">
        <v>-100</v>
      </c>
      <c r="D25" s="28">
        <v>-200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f t="shared" si="3"/>
        <v>-300</v>
      </c>
      <c r="P25" s="18"/>
    </row>
    <row r="26" spans="1:16" ht="15">
      <c r="A26" s="17"/>
      <c r="B26" s="40" t="s">
        <v>13</v>
      </c>
      <c r="C26" s="30">
        <v>-20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9">
        <f t="shared" si="3"/>
        <v>-20</v>
      </c>
      <c r="P26" s="18"/>
    </row>
    <row r="27" spans="1:16" ht="15">
      <c r="A27" s="17"/>
      <c r="B27" s="40" t="s">
        <v>14</v>
      </c>
      <c r="C27" s="28">
        <v>-2000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f t="shared" si="3"/>
        <v>-2000</v>
      </c>
      <c r="P27" s="18"/>
    </row>
    <row r="28" spans="1:16" ht="15">
      <c r="A28" s="17"/>
      <c r="B28" s="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18"/>
    </row>
    <row r="29" spans="1:16" ht="15">
      <c r="A29" s="17"/>
      <c r="B29" s="4" t="s">
        <v>38</v>
      </c>
      <c r="C29" s="5">
        <f ca="1">SUM(OFFSET(C29,1,0):OFFSET(C12,-1,0))</f>
        <v>1900</v>
      </c>
      <c r="D29" s="5">
        <f ca="1">SUM(OFFSET(D29,1,0):OFFSET(D12,-1,0))</f>
        <v>0</v>
      </c>
      <c r="E29" s="5">
        <f ca="1">SUM(OFFSET(E29,1,0):OFFSET(E12,-1,0))</f>
        <v>0</v>
      </c>
      <c r="F29" s="5">
        <f ca="1">SUM(OFFSET(F29,1,0):OFFSET(F12,-1,0))</f>
        <v>0</v>
      </c>
      <c r="G29" s="5">
        <f ca="1">SUM(OFFSET(G29,1,0):OFFSET(G12,-1,0))</f>
        <v>0</v>
      </c>
      <c r="H29" s="5">
        <f ca="1">SUM(OFFSET(H29,1,0):OFFSET(H12,-1,0))</f>
        <v>0</v>
      </c>
      <c r="I29" s="5">
        <f ca="1">SUM(OFFSET(I29,1,0):OFFSET(I12,-1,0))</f>
        <v>0</v>
      </c>
      <c r="J29" s="5">
        <f ca="1">SUM(OFFSET(J29,1,0):OFFSET(J12,-1,0))</f>
        <v>0</v>
      </c>
      <c r="K29" s="5">
        <f ca="1">SUM(OFFSET(K29,1,0):OFFSET(K12,-1,0))</f>
        <v>0</v>
      </c>
      <c r="L29" s="5">
        <f ca="1">SUM(OFFSET(L29,1,0):OFFSET(L12,-1,0))</f>
        <v>0</v>
      </c>
      <c r="M29" s="5">
        <f ca="1">SUM(OFFSET(M29,1,0):OFFSET(M12,-1,0))</f>
        <v>0</v>
      </c>
      <c r="N29" s="5">
        <f ca="1">SUM(OFFSET(N29,1,0):OFFSET(N12,-1,0))</f>
        <v>0</v>
      </c>
      <c r="O29" s="5">
        <f ca="1">SUM(C29:N29)</f>
        <v>1900</v>
      </c>
      <c r="P29" s="18"/>
    </row>
    <row r="30" spans="1:16" ht="15">
      <c r="A30" s="17"/>
      <c r="B30" s="39" t="s">
        <v>43</v>
      </c>
      <c r="C30" s="28">
        <v>-100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>SUM(C30:N30)</f>
        <v>-100</v>
      </c>
      <c r="P30" s="18"/>
    </row>
    <row r="31" spans="1:16" ht="15">
      <c r="A31" s="17"/>
      <c r="B31" s="41" t="s">
        <v>44</v>
      </c>
      <c r="C31" s="30">
        <v>2000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>
        <f>SUM(C31:N31)</f>
        <v>2000</v>
      </c>
      <c r="P31" s="18"/>
    </row>
  </sheetData>
  <mergeCells count="1">
    <mergeCell ref="C2:O2"/>
  </mergeCells>
  <conditionalFormatting sqref="C10:O10">
    <cfRule type="cellIs" priority="1" dxfId="1" operator="lessThan">
      <formula>0</formula>
    </cfRule>
    <cfRule type="cellIs" priority="2" dxfId="0" operator="greaterThan">
      <formula>0</formula>
    </cfRule>
  </conditionalFormatting>
  <dataValidations count="1">
    <dataValidation operator="greaterThanOrEqual" allowBlank="1" showInputMessage="1" showErrorMessage="1" errorTitle="Aviso" error="Use valores positivos tanto para ingresos como para gastos." sqref="C6 C11:N31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Martinez</dc:creator>
  <cp:keywords/>
  <dc:description/>
  <cp:lastModifiedBy>Diego Martinez</cp:lastModifiedBy>
  <dcterms:created xsi:type="dcterms:W3CDTF">2019-01-30T13:58:30Z</dcterms:created>
  <dcterms:modified xsi:type="dcterms:W3CDTF">2019-01-31T07:00:16Z</dcterms:modified>
  <cp:category/>
  <cp:version/>
  <cp:contentType/>
  <cp:contentStatus/>
</cp:coreProperties>
</file>